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3040" windowHeight="9384" activeTab="10"/>
  </bookViews>
  <sheets>
    <sheet name="MIR" sheetId="1" r:id="rId1"/>
    <sheet name="FIN" sheetId="43" r:id="rId2"/>
    <sheet name="PROPÓSITO" sheetId="5" r:id="rId3"/>
    <sheet name="COMP 1" sheetId="6" r:id="rId4"/>
    <sheet name="ACT 1.1" sheetId="7" r:id="rId5"/>
    <sheet name="ACT 1.2" sheetId="8" r:id="rId6"/>
    <sheet name="ACT 1.3" sheetId="45" r:id="rId7"/>
    <sheet name="COMP 2" sheetId="12" r:id="rId8"/>
    <sheet name="ACT 2.2" sheetId="14" r:id="rId9"/>
    <sheet name="ACT 2.1" sheetId="13" r:id="rId10"/>
    <sheet name="ACT 2.3" sheetId="44" r:id="rId11"/>
  </sheets>
  <definedNames>
    <definedName name="_xlnm.Print_Area" localSheetId="0">MIR!$A$1:$E$20</definedName>
    <definedName name="_xlnm.Print_Titles" localSheetId="0">MIR!$1:$10</definedName>
  </definedNames>
  <calcPr calcId="152511"/>
</workbook>
</file>

<file path=xl/calcChain.xml><?xml version="1.0" encoding="utf-8"?>
<calcChain xmlns="http://schemas.openxmlformats.org/spreadsheetml/2006/main">
  <c r="I26" i="44" l="1"/>
  <c r="H26" i="13"/>
  <c r="I26" i="13"/>
  <c r="I26" i="14"/>
  <c r="I26" i="12"/>
  <c r="I26" i="45"/>
  <c r="I26" i="8" l="1"/>
  <c r="K24" i="7" l="1"/>
  <c r="I26" i="7"/>
  <c r="H26" i="7"/>
  <c r="G26" i="44" l="1"/>
  <c r="G26" i="14"/>
  <c r="G26" i="45"/>
  <c r="G26" i="8"/>
  <c r="G26" i="6"/>
  <c r="F26" i="5"/>
  <c r="G26" i="5"/>
  <c r="G26" i="43"/>
  <c r="G26" i="13"/>
  <c r="K24" i="13"/>
  <c r="G26" i="12"/>
  <c r="F26" i="45"/>
  <c r="G26" i="7" l="1"/>
  <c r="E26" i="44" l="1"/>
  <c r="E26" i="14" l="1"/>
  <c r="E26" i="13"/>
  <c r="F26" i="13"/>
  <c r="E26" i="12"/>
  <c r="E26" i="45"/>
  <c r="E26" i="8"/>
  <c r="E26" i="7"/>
  <c r="E26" i="6" l="1"/>
  <c r="E26" i="5"/>
  <c r="E26" i="43"/>
  <c r="F26" i="44" l="1"/>
  <c r="H26" i="44"/>
  <c r="J26" i="44"/>
  <c r="D26" i="44"/>
  <c r="F26" i="14"/>
  <c r="H26" i="14"/>
  <c r="J26" i="14"/>
  <c r="D26" i="14"/>
  <c r="K26" i="13"/>
  <c r="J26" i="13"/>
  <c r="D26" i="13"/>
  <c r="F26" i="12" l="1"/>
  <c r="H26" i="12"/>
  <c r="J26" i="12"/>
  <c r="D26" i="12"/>
  <c r="K26" i="12"/>
  <c r="H26" i="45"/>
  <c r="J26" i="45"/>
  <c r="D26" i="45"/>
  <c r="K26" i="45"/>
  <c r="J26" i="8" l="1"/>
  <c r="H26" i="8"/>
  <c r="F26" i="8"/>
  <c r="D26" i="8"/>
  <c r="F26" i="7" l="1"/>
  <c r="J26" i="7"/>
  <c r="D26" i="7"/>
  <c r="J26" i="5"/>
  <c r="H26" i="5"/>
  <c r="I26" i="5"/>
  <c r="D26" i="5"/>
  <c r="J26" i="43" l="1"/>
  <c r="I26" i="43"/>
  <c r="H26" i="43"/>
  <c r="F26" i="43"/>
  <c r="D26" i="43"/>
  <c r="K25" i="44" l="1"/>
  <c r="K26" i="44" s="1"/>
  <c r="K25" i="14"/>
  <c r="K26" i="14" s="1"/>
  <c r="K25" i="8"/>
  <c r="K26" i="8" s="1"/>
  <c r="K26" i="7"/>
</calcChain>
</file>

<file path=xl/sharedStrings.xml><?xml version="1.0" encoding="utf-8"?>
<sst xmlns="http://schemas.openxmlformats.org/spreadsheetml/2006/main" count="684" uniqueCount="217">
  <si>
    <t>NIVEL</t>
  </si>
  <si>
    <t>RESUMEN NARRATIVO (OBJETIVOS)</t>
  </si>
  <si>
    <t>INDICADORES</t>
  </si>
  <si>
    <t>MEDIOS DE VERIFICACIÓN</t>
  </si>
  <si>
    <t>SUPUESTOS</t>
  </si>
  <si>
    <t>FIN</t>
  </si>
  <si>
    <t>PROPÓSITO</t>
  </si>
  <si>
    <t>COMPONENTE 1</t>
  </si>
  <si>
    <t>ACTIVIDAD 1.1</t>
  </si>
  <si>
    <t>ACTIVIDAD 1.2</t>
  </si>
  <si>
    <t>MATRIZ DE INDICADORES PARA RESULTADOS (MIR)</t>
  </si>
  <si>
    <t>CLAVE DEL Pp</t>
  </si>
  <si>
    <t>NOMBRE DEL PROGRAMA PRESUPUESTARIO (Pp)</t>
  </si>
  <si>
    <t>AÑO</t>
  </si>
  <si>
    <t>CLAVE DE LA UR</t>
  </si>
  <si>
    <t>NOMBRE DE LA UNIDAD RESPONSABLE (UR)</t>
  </si>
  <si>
    <t>COMPONENTE 2</t>
  </si>
  <si>
    <t>ACTIVIDAD 2.1</t>
  </si>
  <si>
    <t>ACTIVIDAD 1.3</t>
  </si>
  <si>
    <t>ACTIVIDAD 2.2</t>
  </si>
  <si>
    <t>FICHA TÉCNICA DEL INDICADOR DE LA MIR</t>
  </si>
  <si>
    <t>ELEMENTOS DEL INDICADOR</t>
  </si>
  <si>
    <t>DIMENSIÓN A MEDIR</t>
  </si>
  <si>
    <t>Eficacia</t>
  </si>
  <si>
    <t>NOMBRE</t>
  </si>
  <si>
    <t>DEFINICIÓN</t>
  </si>
  <si>
    <t>MÉTODO DE CÁLCULO</t>
  </si>
  <si>
    <t>UNIDAD DE MEDIDA</t>
  </si>
  <si>
    <t>Porcentaje</t>
  </si>
  <si>
    <t>FRECUENCIA DE MEDICIÓN</t>
  </si>
  <si>
    <t>Anual</t>
  </si>
  <si>
    <t>LÍNEA BASE</t>
  </si>
  <si>
    <t>SENTIDO</t>
  </si>
  <si>
    <t>TIPO</t>
  </si>
  <si>
    <t>Estratégico</t>
  </si>
  <si>
    <t xml:space="preserve">NIVEL DE LA MIR AL QUE CORRESPONDE </t>
  </si>
  <si>
    <t xml:space="preserve">Fin 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</si>
  <si>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</si>
  <si>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</si>
  <si>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</si>
  <si>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</si>
  <si>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</si>
  <si>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</si>
  <si>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</si>
  <si>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</si>
  <si>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1</t>
  </si>
  <si>
    <t>TRIMESTRE 2</t>
  </si>
  <si>
    <t>TRIMESTRE 3</t>
  </si>
  <si>
    <t>TRIMESTRE 4</t>
  </si>
  <si>
    <t>RESULTADO ESPERADO</t>
  </si>
  <si>
    <t>Ascendente</t>
  </si>
  <si>
    <t>Propósito</t>
  </si>
  <si>
    <t>Componente 1</t>
  </si>
  <si>
    <t>Sumable</t>
  </si>
  <si>
    <t>Trimestral</t>
  </si>
  <si>
    <t>Actividad 1.1</t>
  </si>
  <si>
    <t>Actividad 1.2</t>
  </si>
  <si>
    <t>Componente 2</t>
  </si>
  <si>
    <t xml:space="preserve">Promedio </t>
  </si>
  <si>
    <t>Actividad 2.1</t>
  </si>
  <si>
    <t>Actividad 2.2</t>
  </si>
  <si>
    <t>Existen solicitudes ciudadanas documentadas</t>
  </si>
  <si>
    <t>CONTRIBUIR A EVITAR LA CONTAMINACION EN GENERAL</t>
  </si>
  <si>
    <t xml:space="preserve">ACCIONES REALIZADAS </t>
  </si>
  <si>
    <t>RECORRIDOS DE INSPECCION A TIRADEROS CLANDESTINOS</t>
  </si>
  <si>
    <t>PORCENTAJES DE CUMPLIMIENTO DE CITARIOS EMITIDOS</t>
  </si>
  <si>
    <t>Porcentaje de cumplimiento de denuncias atendidas</t>
  </si>
  <si>
    <t xml:space="preserve">acciones realizadas </t>
  </si>
  <si>
    <t>acumulable</t>
  </si>
  <si>
    <t xml:space="preserve"> acumulable</t>
  </si>
  <si>
    <t>ascendente</t>
  </si>
  <si>
    <t>denuncias atendidas</t>
  </si>
  <si>
    <t>ATENDER DENUNCIA CIUDADANA Y ACCIONES DE INSPECCION Y VIGILANCIA</t>
  </si>
  <si>
    <t xml:space="preserve">ACCIONES </t>
  </si>
  <si>
    <t>DESCENDENTE</t>
  </si>
  <si>
    <t xml:space="preserve">TRIMESTRAL </t>
  </si>
  <si>
    <t>TRIMESTRAL</t>
  </si>
  <si>
    <t>ACUMULABLE</t>
  </si>
  <si>
    <t xml:space="preserve">INSPECCIONES </t>
  </si>
  <si>
    <t xml:space="preserve">IMPARTICION DE CONFERENCIAS SOBRE EL CUIDADO DEL MEDIO AMBIENTE </t>
  </si>
  <si>
    <t xml:space="preserve">Porcentaje de cumplimiento DE CONFERENCIAS IMPARTIDAS </t>
  </si>
  <si>
    <r>
      <rPr>
        <sz val="12"/>
        <color theme="1"/>
        <rFont val="Calibri"/>
        <family val="2"/>
        <scheme val="minor"/>
      </rPr>
      <t xml:space="preserve">Porcentaje de </t>
    </r>
    <r>
      <rPr>
        <sz val="11"/>
        <color theme="1"/>
        <rFont val="Calibri"/>
        <family val="2"/>
        <scheme val="minor"/>
      </rPr>
      <t xml:space="preserve">LIMPIEZAS REALIZADAS </t>
    </r>
  </si>
  <si>
    <t>Porcentaje de cumplimiento ACCIONES DE PROPUESTAS</t>
  </si>
  <si>
    <t xml:space="preserve">Porcentaje de IMPARTICION DE CONFERENCIAS SOBRE EL CUIDADO DEL MEDIO AMBIENTE </t>
  </si>
  <si>
    <t>(CONFERENCIAS PROGRAMAS / CONFERENCIAS IMPARTIDAS) * 100</t>
  </si>
  <si>
    <t>CONFERENCIA</t>
  </si>
  <si>
    <t>Porcentaje de LIMPIEZAS REALIZADAS</t>
  </si>
  <si>
    <t xml:space="preserve">LIMPIEZAS REALIZADAS </t>
  </si>
  <si>
    <t xml:space="preserve"> LIMPIEZAS PROGRAMADAS</t>
  </si>
  <si>
    <t>LIMPIEZA</t>
  </si>
  <si>
    <t>acciones realizadas en el 2024</t>
  </si>
  <si>
    <t>ACTIVIDAD 2.3</t>
  </si>
  <si>
    <t xml:space="preserve">Porcentaje de CUMPLIMIENTO DE PRODUCCION PROGRAMA </t>
  </si>
  <si>
    <t>denuncias ciudadanas atendidas 2024</t>
  </si>
  <si>
    <t>LLEVAR A CABO ACCIONES TENDIENTES A EVITAR LA CONTAMINACIÓN AUDITIVA (RUIDO) (OLORES) ,EN VÍA  PÚBLICA (RETIRO DE ANUNCIOS),PUBLICIDAD, CONTROL DE NIVELES DE EMISIÓN DE RUIDO Y MALOS OLORES.</t>
  </si>
  <si>
    <t>Actividad 2.3</t>
  </si>
  <si>
    <t xml:space="preserve"> PORCENTAJE DE PRODUCCION </t>
  </si>
  <si>
    <t xml:space="preserve"> PRODUCCION DE PRODUCCION </t>
  </si>
  <si>
    <t>Este indicador medirá la variación porcentual entre denuncias ciudadanas atendidas entre 2024 y 2025</t>
  </si>
  <si>
    <t>denuncias ciudadanas atendidas 2025</t>
  </si>
  <si>
    <t xml:space="preserve">CONCIENTIZACIÓN AMBIENTAL </t>
  </si>
  <si>
    <t xml:space="preserve">PORCENTAJE DE CUMPLIMIENTO DE CITARIOS EMITIDOS </t>
  </si>
  <si>
    <t xml:space="preserve">PRODUCCIÓN ESPECIES REGIONALES EN VIVERO DE DIRECCIÓN DE ECOLOGÍA </t>
  </si>
  <si>
    <t xml:space="preserve">PORCENTAJE DE ACCIONES REALIZADAS EN CONCIENTIZACIÓN AMBIENTAL </t>
  </si>
  <si>
    <t>Porcentaje de cumplimiento ACCIONES REALIZADAS</t>
  </si>
  <si>
    <t>CONFERENCIAS PROGRAMADAS</t>
  </si>
  <si>
    <t>Actividad 1.4</t>
  </si>
  <si>
    <t>Variacion entre las acciones de 2025 y 2024</t>
  </si>
  <si>
    <t>Este indicador medirá la variación porcentual entre acciones realizadas entre 2024 y 2025</t>
  </si>
  <si>
    <t xml:space="preserve">Relación de Acciones </t>
  </si>
  <si>
    <t xml:space="preserve">acciones 2024 </t>
  </si>
  <si>
    <t>acciones realizadas en el 2025</t>
  </si>
  <si>
    <t>(Acciones realizar en 2025 / acciones realizadas 2024) -1 *100</t>
  </si>
  <si>
    <t xml:space="preserve">CONTRIBUIR A EVITAR LA CONTAMINACION EN GENERAL EN EL MUNICIPIO DE NAVOJOA </t>
  </si>
  <si>
    <t xml:space="preserve">VARIACION DEL PORCENTAJE DE LAS ACCIONES REALIZADAS </t>
  </si>
  <si>
    <t>INFORMES MENSUALES RECORRIDOS DE INSPECCION UBICADOS EN ARCHIVOS DE DIRECCION DE ECOLOGÍA</t>
  </si>
  <si>
    <t xml:space="preserve">ACTA DE NOTIFICACION/ INSPECCIÓN DE ACCIONES REALIZADAS UBICADAS EN ARCHIVO DE DIRECCION DE ECOLOGÍA  </t>
  </si>
  <si>
    <t xml:space="preserve">VARIACION DEL PORCENTAJE DE LAS ACCIONES ACCIONES REALIZADAS </t>
  </si>
  <si>
    <t xml:space="preserve">REALIZAR ACCIONES DE INSPECCION Y VIGILANCIA ATENDIENDO LAS DEMANDAS DE LA CIUDADANIA  </t>
  </si>
  <si>
    <t xml:space="preserve">REALIZAR ACCIONES TENDIENTES A EVITAR LA CONTAMINACIÓN AUDITIVA (RUIDO) (OLORES) ,EN VÍA  PÚBLICA (RETIRO DE ANUNCIOS),PUBLICIDAD, CONTROL DE NIVELES DE EMISIÓN DE RUIDO Y MALOS OLORES </t>
  </si>
  <si>
    <t xml:space="preserve">EXISTEN EVIDENCIA DE ACTAS DE INSPECCIONES Y NOTIFICACIÓN FISICAS </t>
  </si>
  <si>
    <t>Reporte indicadores de resultados  que se elaborará al término de cada trimestre</t>
  </si>
  <si>
    <t>ATENDER LLAMADOS POR QUEMAS DOMICILIARIAS EN CASCO URBANO</t>
  </si>
  <si>
    <t>IMPARTIR CONFERENCIAS SOBRE EL CUIDADO DEL MEDIO AMBIENTE EN SECTOR EDUCATIVO</t>
  </si>
  <si>
    <t xml:space="preserve">EXISTE EVIDENCIA FOTOGRAFICA DE CADA VISITA QUE SE REALIZA </t>
  </si>
  <si>
    <t xml:space="preserve">EXISTE EVIDENCIA FOTOGRAFICA DE CADA LIMPIEZA QUE SE REALIZA </t>
  </si>
  <si>
    <t xml:space="preserve">EXISTE EVIDENCIA FOTOGRAFICA E INVENTARIO DE LA DIRECCIÓN DE ECOLOGÍA </t>
  </si>
  <si>
    <t>REALIZAR ACCIONES DE LIMPIEZA Y MANTENIMIENTO DE PARQUES RECREATIVOS</t>
  </si>
  <si>
    <t>variacion del porcentaje de las denuncias ciudadanas atendidas durante el año</t>
  </si>
  <si>
    <t xml:space="preserve">(Denuncias atendidas en 2024 / denuncias atendidas 2025) -1*100 </t>
  </si>
  <si>
    <t xml:space="preserve">Expediente de las denuncias recibidas. </t>
  </si>
  <si>
    <t>Denuncias 2024</t>
  </si>
  <si>
    <t xml:space="preserve">Acumulable </t>
  </si>
  <si>
    <t>NUMERO DE RECORRIDOS DE INSPECCION A REALIZAR PARA IDENTIFICACION  DE CONTAMINACION EN EL MUNCIPIO DE NAVOJOA  EN 2025</t>
  </si>
  <si>
    <t>NUMERO DE RECORRIDOS DE INSPECCION QUE SE REALIZARON  PARA IDENTIFICACION DE  DE CONTAMINACION EN EL MUNICICPIO DE NAVOJOA EN 2024</t>
  </si>
  <si>
    <t xml:space="preserve">IDENTIFICACION  DE CONTAMINACIÓN EN EL MUNCIPIO DE NAVOJOA  </t>
  </si>
  <si>
    <t>EXISTEN EVIDENCIA DE ACTAS DE INSPECCIONES Y NOTIFICACIÓN FISICAS</t>
  </si>
  <si>
    <t xml:space="preserve">VARIACION DEL PORCENTAJE DE LOS RECORRIDOS DE INSPECCIÓN A REALIZAR PARA IDENTIFICACIÓN DE CONTAMINACION EN EL MUNICIPIO DE NAVOJOA </t>
  </si>
  <si>
    <t>RECORRIDOS DE INSPECCIÓN REALIZADOS PARA IDENTIFICAR CONTAMINACIÓN EN 2024 / RECORRIDOS DE INSPECCIÓN A REALIZAR PARA INDENTIFICAR CONTAMINACIÓN EN 2025) -1 * 100</t>
  </si>
  <si>
    <t>ESTE INDICADOR MEDIRÁ LA VARIACION PORCENTUAL ENTRE LAS INSPECCIONES DE IDENTIFICACIÓN ENTRE 2024 Y 2025</t>
  </si>
  <si>
    <t xml:space="preserve">RELACIÓN DE ACTAS DE INSPECCIÓN ELABORADAS </t>
  </si>
  <si>
    <t>EXPEDIENTE DE ACTAS DE INSPECCION ELABORADAS.</t>
  </si>
  <si>
    <t xml:space="preserve">GESTIÓN </t>
  </si>
  <si>
    <t>IDENTIFICAR TIPOS DE CONTAMINACIÓN EN EL MUNICIPIO DE NAVOJOA</t>
  </si>
  <si>
    <t xml:space="preserve">PORCENTAJE DE CUMPLIMIENTO DE CITATORIOS EMITIDOS </t>
  </si>
  <si>
    <t>ESTE INDICADOR MEDIRA LA VARIACIÓN PORCENTUAL ENTRE ACCIONES REALIZADAS 2024 Y PROGRAMADAS PARA 2025</t>
  </si>
  <si>
    <t>(INSPECCIONES REALIZADAS EN 2024/ INSPECCIONES PROGRAMADAS EN 2025) -1*100</t>
  </si>
  <si>
    <t>ACTAS DE INSPECCIÓN EN FISICO</t>
  </si>
  <si>
    <t>INSPECCIONES 2024</t>
  </si>
  <si>
    <t xml:space="preserve">ASCENDENTES </t>
  </si>
  <si>
    <t>GESTIÓN</t>
  </si>
  <si>
    <t xml:space="preserve">INSPECCIONES REALIZADAS PARA EVITAR LA CONTAMINACIÓN AUDITIVA (RUIDO) (OLORES) ,EN VÍA  PÚBLICA (RETIRO DE ANUNCIOS),PUBLICIDAD, CONTROL DE NIVELES DE EMISIÓN DE RUIDO Y MALOS OLORES </t>
  </si>
  <si>
    <t xml:space="preserve">INSPECCIONES PROGRAMADAS PARA EVITAR LA CONTAMINACIÓN AUDITIVA (RUIDO) (OLORES) ,EN VÍA  PÚBLICA (RETIRO DE ANUNCIOS),PUBLICIDAD, CONTROL DE NIVELES DE EMISIÓN DE RUIDO Y MALOS OLORES </t>
  </si>
  <si>
    <t>PORCENTAJE DE  RECORRIDOS DE INSPECCION A QUEMAS DOMICILIARIAS EN CASO URBANO</t>
  </si>
  <si>
    <t>ESTE INDICADOR MEDIRA LA VARIACION PORCENTUAL ENTRE ACCIONES REALIZADAS ENTRE 2024 Y 2025</t>
  </si>
  <si>
    <t>ATENCION A DENUNCIAS POR QUEMAS DOMICILIARIAS EN CASCO URBANO 2025</t>
  </si>
  <si>
    <t xml:space="preserve">ATENCION A DENUNCIAS POR QUEMAS DOMICILIARIAS EN CASCO URBANO 2024  </t>
  </si>
  <si>
    <t>(DENUNCIAS POR ATENDER EN 2025/ DENUNCIAS ATENDIDAS EN 2024)- 1*100</t>
  </si>
  <si>
    <t xml:space="preserve">DENUNCIAS ATENDIDAS 2024 </t>
  </si>
  <si>
    <t>GESTION</t>
  </si>
  <si>
    <t xml:space="preserve">REALIZAR RECORRIDOS DE INSPECCION A TIRADEROS CLANDESTINOS Y GESTIÓN INTEGRAL DE RESIDUOS EN EL MUNICIPIO. </t>
  </si>
  <si>
    <t xml:space="preserve">Porcentaje de cumplimiento de actividades realizadas relacionadas con el cuidado del medio ambiente </t>
  </si>
  <si>
    <t xml:space="preserve">RECORRIDOS DE INSPECCION REALIZADOS A TIRADEROS CLANDESTINOS Y GESTIÓN INTEGRAL DE RESIDUOS EN EL MUNICIPIO </t>
  </si>
  <si>
    <t>VARIACION DEL PORCENTAJE DE LOS RECORRIDOS DE INSPECCIÓN REALIZADOS ENTRE 2025 Y 2024</t>
  </si>
  <si>
    <t>ESTE INDICADOR MEDIRA LA VARIACION PORCENTUAL ENTRE LAS INSPECCIONES REALIZADAS EN 2024 Y 2025</t>
  </si>
  <si>
    <t>RECORRIDOS DE INSPECCIÓN REALIZADOS/ RECORRIDOS DE INSPECCIÓN PROGRAMADAS) -1*100</t>
  </si>
  <si>
    <t>RECORRIDOS 2024</t>
  </si>
  <si>
    <t xml:space="preserve">RECORRIDOS DE INSPECCION PROGRAMADOS A TIRADEROS CLANDESTINOS Y GESTIÓN INTEGRAL DE RESIDUOS EN EL MUNICIPIO </t>
  </si>
  <si>
    <t>VARIACION DEL PORCENTAJE DE LAS ACTIVIDADES REALIZADAS RELACIONADAS CON EL MEDIO AMBIENTE ENTRE 2024 Y 2025</t>
  </si>
  <si>
    <t xml:space="preserve">Porcentaje de cumplimiento DE LAS ACCIONES REALIZADAS / PORCENTAJE DE ACCIONES PROPUESTAS)-1*100 </t>
  </si>
  <si>
    <t xml:space="preserve">RELACIÓN DE ACCIONES </t>
  </si>
  <si>
    <t>ACCIONES PROPUESTAS 2024</t>
  </si>
  <si>
    <t>ESTE INDICADOR MEDIRA LA VARIACIÓN PORCENTUAL DE LAS CONFERENCIAS REALIZADAS ENTRE 2024 Y 2025</t>
  </si>
  <si>
    <t xml:space="preserve">CONFERENCIAS IMPARTIDAS 2024 </t>
  </si>
  <si>
    <t xml:space="preserve">CONFERENCIAS SOBRE EL CUIDADO DEL MEDIO AMBIENTE EN SECTOR EDUCATIVO IMPARTIDAS </t>
  </si>
  <si>
    <t>ESTE INDICADOR MEDIRA LA VARIACIÓN PORCENTUAL DE LAS LIMPIEZAS REALIZADAS ENTRE 2024 Y 2025</t>
  </si>
  <si>
    <t>(LIMPIEZAS REALIZADAS/ LIMPIEZAS PROGRAMADAS)-1 *100</t>
  </si>
  <si>
    <t>LIMPIEZAS 2024</t>
  </si>
  <si>
    <t>PORCENTAJE DE CUMPLIMIENTO DE PRODUCCIÓN PROGRAMADA 2024 Y 2025</t>
  </si>
  <si>
    <t xml:space="preserve">ESTE INDICADOR MEDIRÁ LA VARIACION PORCENTUAL DE PRODUCCION PROGRAMADA ENTRE 2024 Y 2025 </t>
  </si>
  <si>
    <t>(RESULTADO DE PRODUCCION DE ARBOLES / PRODUCCIÓN DE ARBOLES PROGRAMADAS) -1*100</t>
  </si>
  <si>
    <t>PORCENTAJE DEL RESULTADO DE PRODUCCION 2024</t>
  </si>
  <si>
    <t>ASCENDENTE</t>
  </si>
  <si>
    <t xml:space="preserve">RESULTADO PRODUCCIÓN ESPECIES REGIONALES EN VIVERO DE DIRECCIÓN DE ECOLOGÍA </t>
  </si>
  <si>
    <t xml:space="preserve"> PRODUCCION PROGRAMADA  DE PLANTAS EN VIVERO RESULTADO </t>
  </si>
  <si>
    <t>DOP</t>
  </si>
  <si>
    <t>MUNICIPIO DE NAVOJOA</t>
  </si>
  <si>
    <t>NO. DEL EJE RECTOR DEL PMD</t>
  </si>
  <si>
    <t>NOMBRE DEL EJE RECTOR DEL PLAN MUNICIPAL DE DESARROLLO (PMD)</t>
  </si>
  <si>
    <t>SECRETARÍA DE INFRAESTRUCTURA URBANA Y ECOLOGÍA (ECOLOGÍA)</t>
  </si>
  <si>
    <t>SECRETARIA DE INFRAESTRUCTURA  URBANA Y ECOLOGIA (ECOLOGÍA)</t>
  </si>
  <si>
    <t xml:space="preserve">RESULTADO </t>
  </si>
  <si>
    <t>1ER TRIMESTRE Acciones sujetas  a disponibilidad de combustible y vehiculo</t>
  </si>
  <si>
    <t>1ER TRIMESTRE Acciones sujetas a demanda ciudadana y disponibilidad de combustible y vehiculo</t>
  </si>
  <si>
    <t>RESULTADO</t>
  </si>
  <si>
    <t>RESULTADOS</t>
  </si>
  <si>
    <t xml:space="preserve">RESULTADO 1ER TRIMESTRE: Acciones sujetas a diponibilidad de cada institucion educativa, combustible para traslado y vehiculo. </t>
  </si>
  <si>
    <t>RESULTADO 1ER TRIMESTRE: Acciones sujetas a disponibilidad de combustible, herramientas y materiales.</t>
  </si>
  <si>
    <t xml:space="preserve">RESULTADOS </t>
  </si>
  <si>
    <t>RESULTADOS 1ER TRIMESTRE:  Acciones sujetas a disponibilidad de combustible, herramientas y materiales.</t>
  </si>
  <si>
    <t>RESULTADOS 2DO TRIMESTRE:  Acciones sujetas a disponibilidad de combustible, herramientas y materiales.</t>
  </si>
  <si>
    <t xml:space="preserve">RESULTADO 2DO  TRIMESTRE: Acciones sujetas a diponibilidad de cada institucion educativa. </t>
  </si>
  <si>
    <t>RESULTADO 2DO TRIMESTRE: Acciones sujetas a disponibilidad de combustible, herramientas y materiales.</t>
  </si>
  <si>
    <t>2do TRIMESTRE Acciones sujetas a demanda ciudadana y disponibilidad de combustible y vehiculo</t>
  </si>
  <si>
    <t>2do TRIMESTRE Acciones sujetas a demanda ciudadana.</t>
  </si>
  <si>
    <t>2do TRIMESTRE Acciones sujetas  a disponibilidad de combustible y vehiculo</t>
  </si>
  <si>
    <t>3ER TRIMESTRE.Acciones sujetas a demanda ciudadana y disponibilidad de combustible y vehiculo</t>
  </si>
  <si>
    <t>3ER TRIMESTRE. Acciones sujetas a demanda ciudadana</t>
  </si>
  <si>
    <t xml:space="preserve">                                </t>
  </si>
  <si>
    <t>3ER TRIMESTRE. Acciones sujetas a demanda ciudadana y disponibilidad de combustible y vehiculo</t>
  </si>
  <si>
    <t>RESULTADOS 3ER. TRIMESTRE:  Acciones sujetas a disponibilidad de combustible, herramientas y materiales.</t>
  </si>
  <si>
    <t xml:space="preserve">RESULTADO 3DO  TRIMESTRE: Acciones sujetas a diponibilidad de cada institucion educativa. </t>
  </si>
  <si>
    <t>RESULTADOS 3DO TRIMESTRE:  Acciones sujetas a disponibilidad de combustible, herramientas y materiales.</t>
  </si>
  <si>
    <t>HN</t>
  </si>
  <si>
    <t>POLITICA Y PLANEACIÓN DEL DESARROLLO URBANO, VIVIENDA Y ASENTAMIENTOS HUMANOS</t>
  </si>
  <si>
    <t>URBANISMO SOSTENIBLE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</si>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</sst>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3" fontId="5" fillId="0" borderId="1" xfId="0" applyNumberFormat="1" applyFont="1" applyFill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center" vertical="center"/>
    </xf>
    <xf numFmtId="9" fontId="5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vertical="center" wrapText="1"/>
    </xf>
    <xf numFmtId="9" fontId="5" fillId="0" borderId="1" xfId="2" applyNumberFormat="1" applyFont="1" applyFill="1" applyBorder="1" applyAlignment="1">
      <alignment horizontal="center" vertical="center"/>
    </xf>
    <xf numFmtId="9" fontId="5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3" fontId="5" fillId="4" borderId="1" xfId="1" applyNumberFormat="1" applyFont="1" applyFill="1" applyBorder="1" applyAlignment="1">
      <alignment horizontal="right" vertical="center" wrapText="1"/>
    </xf>
    <xf numFmtId="43" fontId="5" fillId="4" borderId="1" xfId="1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43" fontId="5" fillId="4" borderId="1" xfId="1" applyNumberFormat="1" applyFont="1" applyFill="1" applyBorder="1" applyAlignment="1">
      <alignment horizontal="center" vertical="center" wrapText="1"/>
    </xf>
    <xf numFmtId="9" fontId="5" fillId="4" borderId="1" xfId="2" applyFont="1" applyFill="1" applyBorder="1" applyAlignment="1">
      <alignment horizontal="center" vertical="center"/>
    </xf>
    <xf numFmtId="9" fontId="5" fillId="4" borderId="1" xfId="2" applyNumberFormat="1" applyFont="1" applyFill="1" applyBorder="1" applyAlignment="1">
      <alignment horizontal="center" vertical="center"/>
    </xf>
    <xf numFmtId="9" fontId="5" fillId="4" borderId="1" xfId="1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3" fontId="5" fillId="6" borderId="1" xfId="1" applyNumberFormat="1" applyFont="1" applyFill="1" applyBorder="1" applyAlignment="1">
      <alignment horizontal="center" vertical="center" wrapText="1"/>
    </xf>
    <xf numFmtId="9" fontId="5" fillId="6" borderId="1" xfId="2" applyFont="1" applyFill="1" applyBorder="1" applyAlignment="1">
      <alignment horizontal="center" vertical="center"/>
    </xf>
    <xf numFmtId="43" fontId="5" fillId="6" borderId="1" xfId="1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9" fontId="5" fillId="6" borderId="1" xfId="2" applyNumberFormat="1" applyFont="1" applyFill="1" applyBorder="1" applyAlignment="1">
      <alignment horizontal="center" vertical="center"/>
    </xf>
    <xf numFmtId="43" fontId="5" fillId="6" borderId="1" xfId="1" applyNumberFormat="1" applyFont="1" applyFill="1" applyBorder="1" applyAlignment="1">
      <alignment horizontal="right" vertical="center" wrapText="1"/>
    </xf>
    <xf numFmtId="9" fontId="5" fillId="6" borderId="1" xfId="1" applyNumberFormat="1" applyFont="1" applyFill="1" applyBorder="1" applyAlignment="1">
      <alignment horizontal="center" vertical="center"/>
    </xf>
    <xf numFmtId="43" fontId="5" fillId="8" borderId="1" xfId="1" applyNumberFormat="1" applyFont="1" applyFill="1" applyBorder="1" applyAlignment="1">
      <alignment horizontal="center" vertical="center" wrapText="1"/>
    </xf>
    <xf numFmtId="9" fontId="5" fillId="8" borderId="1" xfId="2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43" fontId="5" fillId="8" borderId="1" xfId="1" applyNumberFormat="1" applyFont="1" applyFill="1" applyBorder="1" applyAlignment="1">
      <alignment horizontal="center" vertical="center"/>
    </xf>
    <xf numFmtId="9" fontId="5" fillId="8" borderId="1" xfId="1" applyNumberFormat="1" applyFont="1" applyFill="1" applyBorder="1" applyAlignment="1">
      <alignment horizontal="center" vertical="center"/>
    </xf>
    <xf numFmtId="9" fontId="5" fillId="8" borderId="1" xfId="2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906780</xdr:colOff>
      <xdr:row>1</xdr:row>
      <xdr:rowOff>259080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71700" cy="5410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Normal="100" workbookViewId="0">
      <selection activeCell="B8" sqref="B8:E8"/>
    </sheetView>
  </sheetViews>
  <sheetFormatPr baseColWidth="10" defaultColWidth="11.44140625" defaultRowHeight="14.4" x14ac:dyDescent="0.3"/>
  <cols>
    <col min="1" max="1" width="19" style="17" customWidth="1"/>
    <col min="2" max="2" width="36.44140625" style="17" customWidth="1"/>
    <col min="3" max="3" width="23.33203125" style="17" customWidth="1"/>
    <col min="4" max="4" width="24.109375" style="17" customWidth="1"/>
    <col min="5" max="5" width="29" style="17" customWidth="1"/>
    <col min="6" max="16384" width="11.44140625" style="17"/>
  </cols>
  <sheetData>
    <row r="1" spans="1:6" ht="25.2" customHeight="1" x14ac:dyDescent="0.3">
      <c r="A1" s="65" t="s">
        <v>10</v>
      </c>
      <c r="B1" s="66"/>
      <c r="C1" s="66"/>
      <c r="D1" s="66"/>
      <c r="E1" s="67"/>
    </row>
    <row r="2" spans="1:6" ht="25.2" customHeight="1" x14ac:dyDescent="0.3">
      <c r="A2" s="65" t="s">
        <v>186</v>
      </c>
      <c r="B2" s="66"/>
      <c r="C2" s="66"/>
      <c r="D2" s="66"/>
      <c r="E2" s="67"/>
    </row>
    <row r="3" spans="1:6" ht="30.6" customHeight="1" x14ac:dyDescent="0.3">
      <c r="A3" s="29" t="s">
        <v>11</v>
      </c>
      <c r="B3" s="68" t="s">
        <v>12</v>
      </c>
      <c r="C3" s="69"/>
      <c r="D3" s="69"/>
      <c r="E3" s="30" t="s">
        <v>13</v>
      </c>
    </row>
    <row r="4" spans="1:6" x14ac:dyDescent="0.3">
      <c r="A4" s="24" t="s">
        <v>213</v>
      </c>
      <c r="B4" s="70" t="s">
        <v>214</v>
      </c>
      <c r="C4" s="70"/>
      <c r="D4" s="70"/>
      <c r="E4" s="1">
        <v>2025</v>
      </c>
    </row>
    <row r="5" spans="1:6" ht="28.5" customHeight="1" x14ac:dyDescent="0.3">
      <c r="A5" s="31" t="s">
        <v>187</v>
      </c>
      <c r="B5" s="63" t="s">
        <v>188</v>
      </c>
      <c r="C5" s="63"/>
      <c r="D5" s="63"/>
      <c r="E5" s="63"/>
    </row>
    <row r="6" spans="1:6" x14ac:dyDescent="0.3">
      <c r="A6" s="35">
        <v>2</v>
      </c>
      <c r="B6" s="64" t="s">
        <v>215</v>
      </c>
      <c r="C6" s="64"/>
      <c r="D6" s="64"/>
      <c r="E6" s="64"/>
    </row>
    <row r="7" spans="1:6" x14ac:dyDescent="0.3">
      <c r="A7" s="30" t="s">
        <v>14</v>
      </c>
      <c r="B7" s="63" t="s">
        <v>15</v>
      </c>
      <c r="C7" s="63"/>
      <c r="D7" s="63"/>
      <c r="E7" s="63"/>
    </row>
    <row r="8" spans="1:6" x14ac:dyDescent="0.3">
      <c r="A8" s="24" t="s">
        <v>185</v>
      </c>
      <c r="B8" s="64" t="s">
        <v>189</v>
      </c>
      <c r="C8" s="64"/>
      <c r="D8" s="64"/>
      <c r="E8" s="64"/>
    </row>
    <row r="10" spans="1:6" x14ac:dyDescent="0.3">
      <c r="A10" s="18" t="s">
        <v>0</v>
      </c>
      <c r="B10" s="18" t="s">
        <v>1</v>
      </c>
      <c r="C10" s="18" t="s">
        <v>2</v>
      </c>
      <c r="D10" s="18" t="s">
        <v>3</v>
      </c>
      <c r="E10" s="18" t="s">
        <v>4</v>
      </c>
    </row>
    <row r="11" spans="1:6" ht="72" x14ac:dyDescent="0.3">
      <c r="A11" s="32" t="s">
        <v>5</v>
      </c>
      <c r="B11" s="19" t="s">
        <v>113</v>
      </c>
      <c r="C11" s="19" t="s">
        <v>114</v>
      </c>
      <c r="D11" s="19" t="s">
        <v>115</v>
      </c>
      <c r="E11" s="19" t="s">
        <v>61</v>
      </c>
      <c r="F11" s="20"/>
    </row>
    <row r="12" spans="1:6" ht="72" x14ac:dyDescent="0.3">
      <c r="A12" s="32" t="s">
        <v>6</v>
      </c>
      <c r="B12" s="19" t="s">
        <v>118</v>
      </c>
      <c r="C12" s="19" t="s">
        <v>117</v>
      </c>
      <c r="D12" s="19" t="s">
        <v>116</v>
      </c>
      <c r="E12" s="19" t="s">
        <v>61</v>
      </c>
      <c r="F12" s="20"/>
    </row>
    <row r="13" spans="1:6" ht="75.75" customHeight="1" x14ac:dyDescent="0.3">
      <c r="A13" s="32" t="s">
        <v>7</v>
      </c>
      <c r="B13" s="33" t="s">
        <v>135</v>
      </c>
      <c r="C13" s="32" t="s">
        <v>117</v>
      </c>
      <c r="D13" s="32" t="s">
        <v>116</v>
      </c>
      <c r="E13" s="32" t="s">
        <v>136</v>
      </c>
      <c r="F13" s="20"/>
    </row>
    <row r="14" spans="1:6" ht="86.4" x14ac:dyDescent="0.3">
      <c r="A14" s="32" t="s">
        <v>8</v>
      </c>
      <c r="B14" s="19" t="s">
        <v>119</v>
      </c>
      <c r="C14" s="19" t="s">
        <v>65</v>
      </c>
      <c r="D14" s="19" t="s">
        <v>121</v>
      </c>
      <c r="E14" s="19" t="s">
        <v>120</v>
      </c>
      <c r="F14" s="20"/>
    </row>
    <row r="15" spans="1:6" ht="57.6" x14ac:dyDescent="0.3">
      <c r="A15" s="32" t="s">
        <v>9</v>
      </c>
      <c r="B15" s="19" t="s">
        <v>122</v>
      </c>
      <c r="C15" s="19" t="s">
        <v>101</v>
      </c>
      <c r="D15" s="19" t="s">
        <v>121</v>
      </c>
      <c r="E15" s="19" t="s">
        <v>120</v>
      </c>
      <c r="F15" s="20"/>
    </row>
    <row r="16" spans="1:6" ht="62.25" customHeight="1" x14ac:dyDescent="0.3">
      <c r="A16" s="32" t="s">
        <v>18</v>
      </c>
      <c r="B16" s="19" t="s">
        <v>160</v>
      </c>
      <c r="C16" s="19" t="s">
        <v>66</v>
      </c>
      <c r="D16" s="19" t="s">
        <v>121</v>
      </c>
      <c r="E16" s="19" t="s">
        <v>120</v>
      </c>
      <c r="F16" s="20"/>
    </row>
    <row r="17" spans="1:6" ht="57" customHeight="1" x14ac:dyDescent="0.3">
      <c r="A17" s="32" t="s">
        <v>16</v>
      </c>
      <c r="B17" s="34" t="s">
        <v>100</v>
      </c>
      <c r="C17" s="32" t="s">
        <v>161</v>
      </c>
      <c r="D17" s="32" t="s">
        <v>121</v>
      </c>
      <c r="E17" s="32" t="s">
        <v>124</v>
      </c>
      <c r="F17" s="20"/>
    </row>
    <row r="18" spans="1:6" ht="57.6" x14ac:dyDescent="0.3">
      <c r="A18" s="32" t="s">
        <v>17</v>
      </c>
      <c r="B18" s="19" t="s">
        <v>123</v>
      </c>
      <c r="C18" s="19" t="s">
        <v>80</v>
      </c>
      <c r="D18" s="19" t="s">
        <v>121</v>
      </c>
      <c r="E18" s="19" t="s">
        <v>124</v>
      </c>
      <c r="F18" s="20"/>
    </row>
    <row r="19" spans="1:6" ht="57.6" x14ac:dyDescent="0.3">
      <c r="A19" s="32" t="s">
        <v>19</v>
      </c>
      <c r="B19" s="19" t="s">
        <v>127</v>
      </c>
      <c r="C19" s="19" t="s">
        <v>81</v>
      </c>
      <c r="D19" s="19" t="s">
        <v>121</v>
      </c>
      <c r="E19" s="19" t="s">
        <v>125</v>
      </c>
      <c r="F19" s="20"/>
    </row>
    <row r="20" spans="1:6" ht="62.4" x14ac:dyDescent="0.3">
      <c r="A20" s="32" t="s">
        <v>91</v>
      </c>
      <c r="B20" s="19" t="s">
        <v>102</v>
      </c>
      <c r="C20" s="21" t="s">
        <v>92</v>
      </c>
      <c r="D20" s="19" t="s">
        <v>121</v>
      </c>
      <c r="E20" s="19" t="s">
        <v>126</v>
      </c>
      <c r="F20" s="20"/>
    </row>
    <row r="21" spans="1:6" x14ac:dyDescent="0.3">
      <c r="F21" s="20"/>
    </row>
    <row r="22" spans="1:6" x14ac:dyDescent="0.3">
      <c r="F22" s="20"/>
    </row>
  </sheetData>
  <mergeCells count="8">
    <mergeCell ref="B5:E5"/>
    <mergeCell ref="B6:E6"/>
    <mergeCell ref="B7:E7"/>
    <mergeCell ref="B8:E8"/>
    <mergeCell ref="A1:E1"/>
    <mergeCell ref="B3:D3"/>
    <mergeCell ref="B4:D4"/>
    <mergeCell ref="A2:E2"/>
  </mergeCells>
  <pageMargins left="0.70866141732283472" right="0.70866141732283472" top="0.74803149606299213" bottom="0.74803149606299213" header="0.31496062992125984" footer="0.31496062992125984"/>
  <pageSetup scale="9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B13" sqref="B13:L13"/>
    </sheetView>
  </sheetViews>
  <sheetFormatPr baseColWidth="10" defaultColWidth="11.44140625" defaultRowHeight="14.4" x14ac:dyDescent="0.3"/>
  <cols>
    <col min="1" max="3" width="33.33203125" style="2" customWidth="1"/>
    <col min="4" max="10" width="18.6640625" style="2" customWidth="1"/>
    <col min="11" max="11" width="18.33203125" style="2" customWidth="1"/>
    <col min="12" max="12" width="60.6640625" style="2" customWidth="1"/>
    <col min="13" max="16384" width="11.44140625" style="2"/>
  </cols>
  <sheetData>
    <row r="1" spans="1:12" ht="30" customHeight="1" x14ac:dyDescent="0.3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3" customFormat="1" ht="30" customHeight="1" x14ac:dyDescent="0.3">
      <c r="A2" s="61" t="s">
        <v>11</v>
      </c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73"/>
      <c r="L2" s="61" t="s">
        <v>13</v>
      </c>
    </row>
    <row r="3" spans="1:12" ht="30" customHeight="1" x14ac:dyDescent="0.3">
      <c r="A3" s="16" t="s">
        <v>213</v>
      </c>
      <c r="B3" s="74" t="s">
        <v>214</v>
      </c>
      <c r="C3" s="75"/>
      <c r="D3" s="75"/>
      <c r="E3" s="75"/>
      <c r="F3" s="75"/>
      <c r="G3" s="75"/>
      <c r="H3" s="75"/>
      <c r="I3" s="75"/>
      <c r="J3" s="75"/>
      <c r="K3" s="76"/>
      <c r="L3" s="15">
        <v>2025</v>
      </c>
    </row>
    <row r="4" spans="1:12" ht="30" customHeight="1" x14ac:dyDescent="0.3">
      <c r="A4" s="25" t="s">
        <v>187</v>
      </c>
      <c r="B4" s="71" t="s">
        <v>188</v>
      </c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 ht="30" customHeight="1" x14ac:dyDescent="0.3">
      <c r="A5" s="16" t="s">
        <v>216</v>
      </c>
      <c r="B5" s="77" t="s">
        <v>215</v>
      </c>
      <c r="C5" s="78"/>
      <c r="D5" s="78"/>
      <c r="E5" s="78"/>
      <c r="F5" s="78"/>
      <c r="G5" s="78"/>
      <c r="H5" s="78"/>
      <c r="I5" s="78"/>
      <c r="J5" s="78"/>
      <c r="K5" s="78"/>
      <c r="L5" s="79"/>
    </row>
    <row r="6" spans="1:12" s="3" customFormat="1" ht="30" customHeight="1" x14ac:dyDescent="0.3">
      <c r="A6" s="62" t="s">
        <v>14</v>
      </c>
      <c r="B6" s="71" t="s">
        <v>15</v>
      </c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ht="30" customHeight="1" x14ac:dyDescent="0.3">
      <c r="A7" s="15" t="s">
        <v>185</v>
      </c>
      <c r="B7" s="77" t="s">
        <v>190</v>
      </c>
      <c r="C7" s="78"/>
      <c r="D7" s="78"/>
      <c r="E7" s="78"/>
      <c r="F7" s="78"/>
      <c r="G7" s="78"/>
      <c r="H7" s="78"/>
      <c r="I7" s="78"/>
      <c r="J7" s="78"/>
      <c r="K7" s="78"/>
      <c r="L7" s="79"/>
    </row>
    <row r="8" spans="1:12" ht="30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s="4" customFormat="1" ht="30" customHeight="1" x14ac:dyDescent="0.3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1:12" s="4" customFormat="1" ht="30" customHeight="1" x14ac:dyDescent="0.3">
      <c r="A10" s="27" t="s">
        <v>22</v>
      </c>
      <c r="B10" s="83" t="s">
        <v>23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s="4" customFormat="1" ht="30" customHeight="1" x14ac:dyDescent="0.3">
      <c r="A11" s="27" t="s">
        <v>24</v>
      </c>
      <c r="B11" s="80" t="s">
        <v>83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2" s="4" customFormat="1" ht="30" customHeight="1" x14ac:dyDescent="0.3">
      <c r="A12" s="27" t="s">
        <v>25</v>
      </c>
      <c r="B12" s="83" t="s">
        <v>172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s="4" customFormat="1" ht="30" customHeight="1" x14ac:dyDescent="0.3">
      <c r="A13" s="27" t="s">
        <v>26</v>
      </c>
      <c r="B13" s="80" t="s">
        <v>84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</row>
    <row r="14" spans="1:12" s="4" customFormat="1" ht="30" customHeight="1" x14ac:dyDescent="0.3">
      <c r="A14" s="27" t="s">
        <v>27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12" s="4" customFormat="1" ht="30" customHeight="1" x14ac:dyDescent="0.3">
      <c r="A15" s="27" t="s">
        <v>29</v>
      </c>
      <c r="B15" s="83" t="s">
        <v>54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</row>
    <row r="16" spans="1:12" s="4" customFormat="1" ht="30" customHeight="1" x14ac:dyDescent="0.3">
      <c r="A16" s="27" t="s">
        <v>31</v>
      </c>
      <c r="B16" s="80" t="s">
        <v>173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</row>
    <row r="17" spans="1:12" s="4" customFormat="1" ht="30" customHeight="1" x14ac:dyDescent="0.3">
      <c r="A17" s="27" t="s">
        <v>32</v>
      </c>
      <c r="B17" s="80" t="s">
        <v>50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</row>
    <row r="18" spans="1:12" s="4" customFormat="1" ht="30" customHeight="1" x14ac:dyDescent="0.3">
      <c r="A18" s="27" t="s">
        <v>33</v>
      </c>
      <c r="B18" s="80" t="s">
        <v>142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</row>
    <row r="19" spans="1:12" s="4" customFormat="1" ht="50.1" customHeight="1" x14ac:dyDescent="0.3">
      <c r="A19" s="27" t="s">
        <v>35</v>
      </c>
      <c r="B19" s="5" t="s">
        <v>59</v>
      </c>
      <c r="C19" s="27" t="s">
        <v>37</v>
      </c>
      <c r="D19" s="80" t="s">
        <v>79</v>
      </c>
      <c r="E19" s="80"/>
      <c r="F19" s="80"/>
      <c r="G19" s="80"/>
      <c r="H19" s="80"/>
      <c r="I19" s="80"/>
      <c r="J19" s="80"/>
      <c r="K19" s="80"/>
      <c r="L19" s="80"/>
    </row>
    <row r="20" spans="1:12" s="4" customFormat="1" ht="30" customHeight="1" x14ac:dyDescent="0.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ht="30" customHeight="1" x14ac:dyDescent="0.3">
      <c r="A21" s="73" t="s">
        <v>38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</row>
    <row r="22" spans="1:12" ht="30" customHeight="1" x14ac:dyDescent="0.3">
      <c r="A22" s="82" t="s">
        <v>39</v>
      </c>
      <c r="B22" s="82" t="s">
        <v>40</v>
      </c>
      <c r="C22" s="82" t="s">
        <v>41</v>
      </c>
      <c r="D22" s="73" t="s">
        <v>42</v>
      </c>
      <c r="E22" s="73"/>
      <c r="F22" s="73"/>
      <c r="G22" s="73"/>
      <c r="H22" s="73"/>
      <c r="I22" s="73"/>
      <c r="J22" s="73"/>
      <c r="K22" s="82" t="s">
        <v>43</v>
      </c>
      <c r="L22" s="82" t="s">
        <v>44</v>
      </c>
    </row>
    <row r="23" spans="1:12" ht="30" customHeight="1" x14ac:dyDescent="0.3">
      <c r="A23" s="82"/>
      <c r="B23" s="82"/>
      <c r="C23" s="82"/>
      <c r="D23" s="28" t="s">
        <v>45</v>
      </c>
      <c r="E23" s="38" t="s">
        <v>191</v>
      </c>
      <c r="F23" s="28" t="s">
        <v>46</v>
      </c>
      <c r="G23" s="46" t="s">
        <v>198</v>
      </c>
      <c r="H23" s="28" t="s">
        <v>47</v>
      </c>
      <c r="I23" s="47" t="s">
        <v>195</v>
      </c>
      <c r="J23" s="28" t="s">
        <v>48</v>
      </c>
      <c r="K23" s="82"/>
      <c r="L23" s="82"/>
    </row>
    <row r="24" spans="1:12" s="4" customFormat="1" ht="43.2" x14ac:dyDescent="0.3">
      <c r="A24" s="6" t="s">
        <v>174</v>
      </c>
      <c r="B24" s="6" t="s">
        <v>85</v>
      </c>
      <c r="C24" s="6" t="s">
        <v>77</v>
      </c>
      <c r="D24" s="9">
        <v>6</v>
      </c>
      <c r="E24" s="42">
        <v>3</v>
      </c>
      <c r="F24" s="9">
        <v>6</v>
      </c>
      <c r="G24" s="48">
        <v>4</v>
      </c>
      <c r="H24" s="9">
        <v>6</v>
      </c>
      <c r="I24" s="55">
        <v>4</v>
      </c>
      <c r="J24" s="9">
        <v>6</v>
      </c>
      <c r="K24" s="9">
        <f>SUM(D24,F24,H24,J24)</f>
        <v>24</v>
      </c>
      <c r="L24" s="6" t="s">
        <v>196</v>
      </c>
    </row>
    <row r="25" spans="1:12" s="4" customFormat="1" ht="30" customHeight="1" x14ac:dyDescent="0.3">
      <c r="A25" s="6" t="s">
        <v>105</v>
      </c>
      <c r="B25" s="6" t="s">
        <v>85</v>
      </c>
      <c r="C25" s="6" t="s">
        <v>77</v>
      </c>
      <c r="D25" s="9">
        <v>6</v>
      </c>
      <c r="E25" s="42">
        <v>6</v>
      </c>
      <c r="F25" s="9">
        <v>6</v>
      </c>
      <c r="G25" s="48">
        <v>6</v>
      </c>
      <c r="H25" s="9">
        <v>6</v>
      </c>
      <c r="I25" s="55">
        <v>6</v>
      </c>
      <c r="J25" s="9">
        <v>6</v>
      </c>
      <c r="K25" s="9">
        <v>24</v>
      </c>
      <c r="L25" s="6" t="s">
        <v>201</v>
      </c>
    </row>
    <row r="26" spans="1:12" ht="30" customHeight="1" x14ac:dyDescent="0.3">
      <c r="A26" s="28" t="s">
        <v>49</v>
      </c>
      <c r="B26" s="84" t="s">
        <v>28</v>
      </c>
      <c r="C26" s="84"/>
      <c r="D26" s="22">
        <f>(D24/D25)-1*100</f>
        <v>-99</v>
      </c>
      <c r="E26" s="44">
        <f>(E25/E24)-1*100</f>
        <v>-98</v>
      </c>
      <c r="F26" s="22">
        <f t="shared" ref="F26:J26" si="0">(F24/F25)-1*100</f>
        <v>-99</v>
      </c>
      <c r="G26" s="52">
        <f>G24/G25-1*100</f>
        <v>-99.333333333333329</v>
      </c>
      <c r="H26" s="22">
        <f>H24/H25-1*100</f>
        <v>-99</v>
      </c>
      <c r="I26" s="60">
        <f>I24/I25-1*100</f>
        <v>-99.333333333333329</v>
      </c>
      <c r="J26" s="22">
        <f t="shared" si="0"/>
        <v>-99</v>
      </c>
      <c r="K26" s="22">
        <f>(K24/K25)-1*100</f>
        <v>-99</v>
      </c>
      <c r="L26" s="6" t="s">
        <v>211</v>
      </c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3622047244094488" right="0.23622047244094488" top="0.74803149606299213" bottom="0.74803149606299213" header="0.31496062992125984" footer="0.31496062992125984"/>
  <pageSetup scale="52" orientation="landscape" r:id="rId1"/>
  <ignoredErrors>
    <ignoredError sqref="E26 G26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zoomScaleNormal="100" workbookViewId="0">
      <selection activeCell="B18" sqref="B18:L18"/>
    </sheetView>
  </sheetViews>
  <sheetFormatPr baseColWidth="10" defaultRowHeight="14.4" x14ac:dyDescent="0.3"/>
  <cols>
    <col min="1" max="1" width="23.109375" customWidth="1"/>
    <col min="2" max="2" width="18" customWidth="1"/>
    <col min="3" max="3" width="16.109375" customWidth="1"/>
    <col min="4" max="5" width="17" customWidth="1"/>
    <col min="6" max="7" width="15.6640625" customWidth="1"/>
    <col min="8" max="9" width="14.6640625" customWidth="1"/>
    <col min="10" max="10" width="15.33203125" customWidth="1"/>
    <col min="11" max="11" width="14.33203125" customWidth="1"/>
    <col min="12" max="12" width="30.33203125" customWidth="1"/>
  </cols>
  <sheetData>
    <row r="1" spans="1:12" x14ac:dyDescent="0.3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x14ac:dyDescent="0.3">
      <c r="A2" s="61" t="s">
        <v>11</v>
      </c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73"/>
      <c r="L2" s="61" t="s">
        <v>13</v>
      </c>
    </row>
    <row r="3" spans="1:12" x14ac:dyDescent="0.3">
      <c r="A3" s="16" t="s">
        <v>213</v>
      </c>
      <c r="B3" s="74" t="s">
        <v>214</v>
      </c>
      <c r="C3" s="75"/>
      <c r="D3" s="75"/>
      <c r="E3" s="75"/>
      <c r="F3" s="75"/>
      <c r="G3" s="75"/>
      <c r="H3" s="75"/>
      <c r="I3" s="75"/>
      <c r="J3" s="75"/>
      <c r="K3" s="76"/>
      <c r="L3" s="15">
        <v>2025</v>
      </c>
    </row>
    <row r="4" spans="1:12" ht="28.8" x14ac:dyDescent="0.3">
      <c r="A4" s="25" t="s">
        <v>187</v>
      </c>
      <c r="B4" s="71" t="s">
        <v>188</v>
      </c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 x14ac:dyDescent="0.3">
      <c r="A5" s="16" t="s">
        <v>216</v>
      </c>
      <c r="B5" s="77" t="s">
        <v>215</v>
      </c>
      <c r="C5" s="78"/>
      <c r="D5" s="78"/>
      <c r="E5" s="78"/>
      <c r="F5" s="78"/>
      <c r="G5" s="78"/>
      <c r="H5" s="78"/>
      <c r="I5" s="78"/>
      <c r="J5" s="78"/>
      <c r="K5" s="78"/>
      <c r="L5" s="79"/>
    </row>
    <row r="6" spans="1:12" x14ac:dyDescent="0.3">
      <c r="A6" s="62" t="s">
        <v>14</v>
      </c>
      <c r="B6" s="71" t="s">
        <v>15</v>
      </c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x14ac:dyDescent="0.3">
      <c r="A7" s="15" t="s">
        <v>185</v>
      </c>
      <c r="B7" s="77" t="s">
        <v>190</v>
      </c>
      <c r="C7" s="78"/>
      <c r="D7" s="78"/>
      <c r="E7" s="78"/>
      <c r="F7" s="78"/>
      <c r="G7" s="78"/>
      <c r="H7" s="78"/>
      <c r="I7" s="78"/>
      <c r="J7" s="78"/>
      <c r="K7" s="78"/>
      <c r="L7" s="79"/>
    </row>
    <row r="8" spans="1:12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x14ac:dyDescent="0.3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1:12" x14ac:dyDescent="0.3">
      <c r="A10" s="27" t="s">
        <v>22</v>
      </c>
      <c r="B10" s="83" t="s">
        <v>23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x14ac:dyDescent="0.3">
      <c r="A11" s="27" t="s">
        <v>24</v>
      </c>
      <c r="B11" s="80" t="s">
        <v>178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2" x14ac:dyDescent="0.3">
      <c r="A12" s="27" t="s">
        <v>25</v>
      </c>
      <c r="B12" s="83" t="s">
        <v>179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x14ac:dyDescent="0.3">
      <c r="A13" s="27" t="s">
        <v>26</v>
      </c>
      <c r="B13" s="80" t="s">
        <v>180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</row>
    <row r="14" spans="1:12" x14ac:dyDescent="0.3">
      <c r="A14" s="27" t="s">
        <v>27</v>
      </c>
      <c r="B14" s="83" t="s">
        <v>178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12" ht="28.8" x14ac:dyDescent="0.3">
      <c r="A15" s="27" t="s">
        <v>29</v>
      </c>
      <c r="B15" s="83" t="s">
        <v>76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</row>
    <row r="16" spans="1:12" x14ac:dyDescent="0.3">
      <c r="A16" s="27" t="s">
        <v>31</v>
      </c>
      <c r="B16" s="80" t="s">
        <v>181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</row>
    <row r="17" spans="1:12" x14ac:dyDescent="0.3">
      <c r="A17" s="27" t="s">
        <v>32</v>
      </c>
      <c r="B17" s="80" t="s">
        <v>182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</row>
    <row r="18" spans="1:12" x14ac:dyDescent="0.3">
      <c r="A18" s="27" t="s">
        <v>33</v>
      </c>
      <c r="B18" s="80" t="s">
        <v>142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</row>
    <row r="19" spans="1:12" ht="43.2" x14ac:dyDescent="0.3">
      <c r="A19" s="27" t="s">
        <v>35</v>
      </c>
      <c r="B19" s="14" t="s">
        <v>95</v>
      </c>
      <c r="C19" s="27" t="s">
        <v>37</v>
      </c>
      <c r="D19" s="80" t="s">
        <v>102</v>
      </c>
      <c r="E19" s="80"/>
      <c r="F19" s="80"/>
      <c r="G19" s="80"/>
      <c r="H19" s="80"/>
      <c r="I19" s="80"/>
      <c r="J19" s="80"/>
      <c r="K19" s="80"/>
      <c r="L19" s="80"/>
    </row>
    <row r="20" spans="1:12" x14ac:dyDescent="0.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x14ac:dyDescent="0.3">
      <c r="A21" s="73" t="s">
        <v>38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</row>
    <row r="22" spans="1:12" x14ac:dyDescent="0.3">
      <c r="A22" s="82" t="s">
        <v>39</v>
      </c>
      <c r="B22" s="82" t="s">
        <v>40</v>
      </c>
      <c r="C22" s="82" t="s">
        <v>41</v>
      </c>
      <c r="D22" s="73" t="s">
        <v>42</v>
      </c>
      <c r="E22" s="73"/>
      <c r="F22" s="73"/>
      <c r="G22" s="73"/>
      <c r="H22" s="73"/>
      <c r="I22" s="73"/>
      <c r="J22" s="73"/>
      <c r="K22" s="82" t="s">
        <v>43</v>
      </c>
      <c r="L22" s="82" t="s">
        <v>44</v>
      </c>
    </row>
    <row r="23" spans="1:12" x14ac:dyDescent="0.3">
      <c r="A23" s="82"/>
      <c r="B23" s="82"/>
      <c r="C23" s="82"/>
      <c r="D23" s="28" t="s">
        <v>45</v>
      </c>
      <c r="E23" s="38" t="s">
        <v>198</v>
      </c>
      <c r="F23" s="28" t="s">
        <v>46</v>
      </c>
      <c r="G23" s="46" t="s">
        <v>198</v>
      </c>
      <c r="H23" s="28" t="s">
        <v>47</v>
      </c>
      <c r="I23" s="47" t="s">
        <v>198</v>
      </c>
      <c r="J23" s="28" t="s">
        <v>48</v>
      </c>
      <c r="K23" s="82"/>
      <c r="L23" s="82"/>
    </row>
    <row r="24" spans="1:12" ht="79.5" customHeight="1" x14ac:dyDescent="0.3">
      <c r="A24" s="6" t="s">
        <v>183</v>
      </c>
      <c r="B24" s="6" t="s">
        <v>96</v>
      </c>
      <c r="C24" s="6" t="s">
        <v>53</v>
      </c>
      <c r="D24" s="9">
        <v>792</v>
      </c>
      <c r="E24" s="42">
        <v>1077</v>
      </c>
      <c r="F24" s="9">
        <v>885</v>
      </c>
      <c r="G24" s="48">
        <v>863</v>
      </c>
      <c r="H24" s="9">
        <v>303</v>
      </c>
      <c r="I24" s="55">
        <v>987</v>
      </c>
      <c r="J24" s="9">
        <v>2120</v>
      </c>
      <c r="K24" s="9">
        <v>4000</v>
      </c>
      <c r="L24" s="6" t="s">
        <v>199</v>
      </c>
    </row>
    <row r="25" spans="1:12" ht="57.6" x14ac:dyDescent="0.3">
      <c r="A25" s="6" t="s">
        <v>184</v>
      </c>
      <c r="B25" s="6" t="s">
        <v>97</v>
      </c>
      <c r="C25" s="6" t="s">
        <v>53</v>
      </c>
      <c r="D25" s="9">
        <v>1000</v>
      </c>
      <c r="E25" s="42">
        <v>1000</v>
      </c>
      <c r="F25" s="9">
        <v>1000</v>
      </c>
      <c r="G25" s="48">
        <v>1000</v>
      </c>
      <c r="H25" s="9">
        <v>1000</v>
      </c>
      <c r="I25" s="55">
        <v>1000</v>
      </c>
      <c r="J25" s="9">
        <v>1000</v>
      </c>
      <c r="K25" s="9">
        <f>SUM(D25,F25,H25,J25)</f>
        <v>4000</v>
      </c>
      <c r="L25" s="6" t="s">
        <v>200</v>
      </c>
    </row>
    <row r="26" spans="1:12" ht="57.6" x14ac:dyDescent="0.3">
      <c r="A26" s="28" t="s">
        <v>49</v>
      </c>
      <c r="B26" s="84" t="s">
        <v>28</v>
      </c>
      <c r="C26" s="84"/>
      <c r="D26" s="23">
        <f>(D24/D25)-1*100</f>
        <v>-99.207999999999998</v>
      </c>
      <c r="E26" s="45">
        <f>(E24/E25)-1*100</f>
        <v>-98.923000000000002</v>
      </c>
      <c r="F26" s="23">
        <f t="shared" ref="F26:K26" si="0">(F24/F25)-1*100</f>
        <v>-99.114999999999995</v>
      </c>
      <c r="G26" s="54">
        <f t="shared" si="0"/>
        <v>-99.137</v>
      </c>
      <c r="H26" s="23">
        <f t="shared" si="0"/>
        <v>-99.697000000000003</v>
      </c>
      <c r="I26" s="59">
        <f t="shared" si="0"/>
        <v>-99.013000000000005</v>
      </c>
      <c r="J26" s="23">
        <f t="shared" si="0"/>
        <v>-97.88</v>
      </c>
      <c r="K26" s="23">
        <f t="shared" si="0"/>
        <v>-99</v>
      </c>
      <c r="L26" s="6" t="s">
        <v>212</v>
      </c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23622047244094488" right="0.23622047244094488" top="0.74803149606299213" bottom="0.74803149606299213" header="0.31496062992125984" footer="0.31496062992125984"/>
  <pageSetup paperSize="9" scale="8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zoomScale="68" zoomScaleNormal="68" zoomScalePageLayoutView="80" workbookViewId="0">
      <selection activeCell="B6" sqref="B6:K6"/>
    </sheetView>
  </sheetViews>
  <sheetFormatPr baseColWidth="10" defaultColWidth="11.44140625" defaultRowHeight="14.4" x14ac:dyDescent="0.3"/>
  <cols>
    <col min="1" max="3" width="33.33203125" style="2" customWidth="1"/>
    <col min="4" max="9" width="18.6640625" style="2" customWidth="1"/>
    <col min="10" max="10" width="18.33203125" style="2" customWidth="1"/>
    <col min="11" max="11" width="46.44140625" style="2" customWidth="1"/>
    <col min="12" max="16384" width="11.44140625" style="2"/>
  </cols>
  <sheetData>
    <row r="1" spans="1:11" ht="30" customHeight="1" x14ac:dyDescent="0.3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s="3" customFormat="1" ht="30" customHeight="1" x14ac:dyDescent="0.3">
      <c r="A2" s="28" t="s">
        <v>11</v>
      </c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28" t="s">
        <v>13</v>
      </c>
    </row>
    <row r="3" spans="1:11" ht="30" customHeight="1" x14ac:dyDescent="0.3">
      <c r="A3" s="16" t="s">
        <v>213</v>
      </c>
      <c r="B3" s="74" t="s">
        <v>214</v>
      </c>
      <c r="C3" s="75"/>
      <c r="D3" s="75"/>
      <c r="E3" s="75"/>
      <c r="F3" s="75"/>
      <c r="G3" s="75"/>
      <c r="H3" s="75"/>
      <c r="I3" s="75"/>
      <c r="J3" s="76"/>
      <c r="K3" s="15">
        <v>2025</v>
      </c>
    </row>
    <row r="4" spans="1:11" ht="30" customHeight="1" x14ac:dyDescent="0.3">
      <c r="A4" s="25" t="s">
        <v>187</v>
      </c>
      <c r="B4" s="71" t="s">
        <v>188</v>
      </c>
      <c r="C4" s="71"/>
      <c r="D4" s="71"/>
      <c r="E4" s="71"/>
      <c r="F4" s="71"/>
      <c r="G4" s="71"/>
      <c r="H4" s="71"/>
      <c r="I4" s="71"/>
      <c r="J4" s="71"/>
      <c r="K4" s="71"/>
    </row>
    <row r="5" spans="1:11" ht="30" customHeight="1" x14ac:dyDescent="0.3">
      <c r="A5" s="16" t="s">
        <v>216</v>
      </c>
      <c r="B5" s="77" t="s">
        <v>215</v>
      </c>
      <c r="C5" s="78"/>
      <c r="D5" s="78"/>
      <c r="E5" s="78"/>
      <c r="F5" s="78"/>
      <c r="G5" s="78"/>
      <c r="H5" s="78"/>
      <c r="I5" s="78"/>
      <c r="J5" s="78"/>
      <c r="K5" s="79"/>
    </row>
    <row r="6" spans="1:11" s="3" customFormat="1" ht="30" customHeight="1" x14ac:dyDescent="0.3">
      <c r="A6" s="26" t="s">
        <v>14</v>
      </c>
      <c r="B6" s="71" t="s">
        <v>15</v>
      </c>
      <c r="C6" s="71"/>
      <c r="D6" s="71"/>
      <c r="E6" s="71"/>
      <c r="F6" s="71"/>
      <c r="G6" s="71"/>
      <c r="H6" s="71"/>
      <c r="I6" s="71"/>
      <c r="J6" s="71"/>
      <c r="K6" s="71"/>
    </row>
    <row r="7" spans="1:11" ht="30" customHeight="1" x14ac:dyDescent="0.3">
      <c r="A7" s="15" t="s">
        <v>185</v>
      </c>
      <c r="B7" s="77" t="s">
        <v>190</v>
      </c>
      <c r="C7" s="78"/>
      <c r="D7" s="78"/>
      <c r="E7" s="78"/>
      <c r="F7" s="78"/>
      <c r="G7" s="78"/>
      <c r="H7" s="78"/>
      <c r="I7" s="78"/>
      <c r="J7" s="78"/>
      <c r="K7" s="79"/>
    </row>
    <row r="8" spans="1:11" ht="30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</row>
    <row r="9" spans="1:11" s="4" customFormat="1" ht="30" customHeight="1" x14ac:dyDescent="0.3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1" s="4" customFormat="1" ht="30" customHeight="1" x14ac:dyDescent="0.3">
      <c r="A10" s="27" t="s">
        <v>22</v>
      </c>
      <c r="B10" s="83" t="s">
        <v>23</v>
      </c>
      <c r="C10" s="83"/>
      <c r="D10" s="83"/>
      <c r="E10" s="83"/>
      <c r="F10" s="83"/>
      <c r="G10" s="83"/>
      <c r="H10" s="83"/>
      <c r="I10" s="83"/>
      <c r="J10" s="83"/>
      <c r="K10" s="83"/>
    </row>
    <row r="11" spans="1:11" s="4" customFormat="1" ht="30" customHeight="1" x14ac:dyDescent="0.3">
      <c r="A11" s="27" t="s">
        <v>24</v>
      </c>
      <c r="B11" s="80" t="s">
        <v>107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1" s="4" customFormat="1" ht="30" customHeight="1" x14ac:dyDescent="0.3">
      <c r="A12" s="27" t="s">
        <v>25</v>
      </c>
      <c r="B12" s="83" t="s">
        <v>108</v>
      </c>
      <c r="C12" s="83"/>
      <c r="D12" s="83"/>
      <c r="E12" s="83"/>
      <c r="F12" s="83"/>
      <c r="G12" s="83"/>
      <c r="H12" s="83"/>
      <c r="I12" s="83"/>
      <c r="J12" s="83"/>
      <c r="K12" s="83"/>
    </row>
    <row r="13" spans="1:11" s="4" customFormat="1" ht="30" customHeight="1" x14ac:dyDescent="0.3">
      <c r="A13" s="27" t="s">
        <v>26</v>
      </c>
      <c r="B13" s="80" t="s">
        <v>112</v>
      </c>
      <c r="C13" s="80"/>
      <c r="D13" s="80"/>
      <c r="E13" s="80"/>
      <c r="F13" s="80"/>
      <c r="G13" s="80"/>
      <c r="H13" s="80"/>
      <c r="I13" s="80"/>
      <c r="J13" s="80"/>
      <c r="K13" s="80"/>
    </row>
    <row r="14" spans="1:11" s="4" customFormat="1" ht="30" customHeight="1" x14ac:dyDescent="0.3">
      <c r="A14" s="27" t="s">
        <v>27</v>
      </c>
      <c r="B14" s="83" t="s">
        <v>109</v>
      </c>
      <c r="C14" s="83"/>
      <c r="D14" s="83"/>
      <c r="E14" s="83"/>
      <c r="F14" s="83"/>
      <c r="G14" s="83"/>
      <c r="H14" s="83"/>
      <c r="I14" s="83"/>
      <c r="J14" s="83"/>
      <c r="K14" s="83"/>
    </row>
    <row r="15" spans="1:11" s="4" customFormat="1" ht="30" customHeight="1" x14ac:dyDescent="0.3">
      <c r="A15" s="27" t="s">
        <v>29</v>
      </c>
      <c r="B15" s="83" t="s">
        <v>30</v>
      </c>
      <c r="C15" s="83"/>
      <c r="D15" s="83"/>
      <c r="E15" s="83"/>
      <c r="F15" s="83"/>
      <c r="G15" s="83"/>
      <c r="H15" s="83"/>
      <c r="I15" s="83"/>
      <c r="J15" s="83"/>
      <c r="K15" s="83"/>
    </row>
    <row r="16" spans="1:11" s="4" customFormat="1" ht="30" customHeight="1" x14ac:dyDescent="0.3">
      <c r="A16" s="27" t="s">
        <v>31</v>
      </c>
      <c r="B16" s="80" t="s">
        <v>110</v>
      </c>
      <c r="C16" s="80"/>
      <c r="D16" s="80"/>
      <c r="E16" s="80"/>
      <c r="F16" s="80"/>
      <c r="G16" s="80"/>
      <c r="H16" s="80"/>
      <c r="I16" s="80"/>
      <c r="J16" s="80"/>
      <c r="K16" s="80"/>
    </row>
    <row r="17" spans="1:11" s="4" customFormat="1" ht="30" customHeight="1" x14ac:dyDescent="0.3">
      <c r="A17" s="27" t="s">
        <v>32</v>
      </c>
      <c r="B17" s="80" t="s">
        <v>70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1:11" s="4" customFormat="1" ht="30" customHeight="1" x14ac:dyDescent="0.3">
      <c r="A18" s="27" t="s">
        <v>33</v>
      </c>
      <c r="B18" s="80" t="s">
        <v>34</v>
      </c>
      <c r="C18" s="80"/>
      <c r="D18" s="80"/>
      <c r="E18" s="80"/>
      <c r="F18" s="80"/>
      <c r="G18" s="80"/>
      <c r="H18" s="80"/>
      <c r="I18" s="80"/>
      <c r="J18" s="80"/>
      <c r="K18" s="80"/>
    </row>
    <row r="19" spans="1:11" s="4" customFormat="1" ht="50.1" customHeight="1" x14ac:dyDescent="0.3">
      <c r="A19" s="27" t="s">
        <v>35</v>
      </c>
      <c r="B19" s="14" t="s">
        <v>36</v>
      </c>
      <c r="C19" s="27" t="s">
        <v>37</v>
      </c>
      <c r="D19" s="80" t="s">
        <v>62</v>
      </c>
      <c r="E19" s="80"/>
      <c r="F19" s="80"/>
      <c r="G19" s="80"/>
      <c r="H19" s="80"/>
      <c r="I19" s="80"/>
      <c r="J19" s="80"/>
      <c r="K19" s="80"/>
    </row>
    <row r="20" spans="1:11" s="4" customFormat="1" ht="30" customHeight="1" x14ac:dyDescent="0.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</row>
    <row r="21" spans="1:11" ht="30" customHeight="1" x14ac:dyDescent="0.3">
      <c r="A21" s="73" t="s">
        <v>38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</row>
    <row r="22" spans="1:11" ht="30" customHeight="1" x14ac:dyDescent="0.3">
      <c r="A22" s="82" t="s">
        <v>39</v>
      </c>
      <c r="B22" s="82" t="s">
        <v>40</v>
      </c>
      <c r="C22" s="82" t="s">
        <v>41</v>
      </c>
      <c r="D22" s="73" t="s">
        <v>42</v>
      </c>
      <c r="E22" s="73"/>
      <c r="F22" s="73"/>
      <c r="G22" s="73"/>
      <c r="H22" s="73"/>
      <c r="I22" s="73"/>
      <c r="J22" s="82" t="s">
        <v>43</v>
      </c>
      <c r="K22" s="82" t="s">
        <v>44</v>
      </c>
    </row>
    <row r="23" spans="1:11" ht="30" customHeight="1" x14ac:dyDescent="0.3">
      <c r="A23" s="82"/>
      <c r="B23" s="82"/>
      <c r="C23" s="82"/>
      <c r="D23" s="28" t="s">
        <v>45</v>
      </c>
      <c r="E23" s="41" t="s">
        <v>191</v>
      </c>
      <c r="F23" s="28" t="s">
        <v>46</v>
      </c>
      <c r="G23" s="46" t="s">
        <v>198</v>
      </c>
      <c r="H23" s="28" t="s">
        <v>47</v>
      </c>
      <c r="I23" s="28" t="s">
        <v>48</v>
      </c>
      <c r="J23" s="82"/>
      <c r="K23" s="82"/>
    </row>
    <row r="24" spans="1:11" s="4" customFormat="1" ht="82.5" customHeight="1" x14ac:dyDescent="0.3">
      <c r="A24" s="6" t="s">
        <v>111</v>
      </c>
      <c r="B24" s="6" t="s">
        <v>67</v>
      </c>
      <c r="C24" s="6" t="s">
        <v>68</v>
      </c>
      <c r="D24" s="7">
        <v>40</v>
      </c>
      <c r="E24" s="39">
        <v>42</v>
      </c>
      <c r="F24" s="7">
        <v>40</v>
      </c>
      <c r="G24" s="53">
        <v>41</v>
      </c>
      <c r="H24" s="8">
        <v>40</v>
      </c>
      <c r="I24" s="9">
        <v>40</v>
      </c>
      <c r="J24" s="9">
        <v>160</v>
      </c>
      <c r="K24" s="6" t="s">
        <v>192</v>
      </c>
    </row>
    <row r="25" spans="1:11" s="4" customFormat="1" ht="33" customHeight="1" x14ac:dyDescent="0.3">
      <c r="A25" s="6" t="s">
        <v>90</v>
      </c>
      <c r="B25" s="6" t="s">
        <v>67</v>
      </c>
      <c r="C25" s="6" t="s">
        <v>69</v>
      </c>
      <c r="D25" s="7">
        <v>47</v>
      </c>
      <c r="E25" s="39">
        <v>47</v>
      </c>
      <c r="F25" s="7">
        <v>27</v>
      </c>
      <c r="G25" s="53">
        <v>46</v>
      </c>
      <c r="H25" s="7">
        <v>29</v>
      </c>
      <c r="I25" s="10">
        <v>59</v>
      </c>
      <c r="J25" s="9">
        <v>162</v>
      </c>
      <c r="K25" s="6" t="s">
        <v>205</v>
      </c>
    </row>
    <row r="26" spans="1:11" ht="30" customHeight="1" x14ac:dyDescent="0.3">
      <c r="A26" s="28" t="s">
        <v>49</v>
      </c>
      <c r="B26" s="84" t="s">
        <v>28</v>
      </c>
      <c r="C26" s="84"/>
      <c r="D26" s="10">
        <f>(D24/D25)-1*100</f>
        <v>-99.148936170212764</v>
      </c>
      <c r="E26" s="40">
        <f>(E24/E25)-1*100</f>
        <v>-99.106382978723403</v>
      </c>
      <c r="F26" s="10">
        <f>(F24/F25)-1*100</f>
        <v>-98.518518518518519</v>
      </c>
      <c r="G26" s="50">
        <f>G24/G25-1*100</f>
        <v>-99.108695652173907</v>
      </c>
      <c r="H26" s="10">
        <f>(H24/H25)-1*100</f>
        <v>-98.620689655172413</v>
      </c>
      <c r="I26" s="11">
        <f>(I24/I25)-1*(100)</f>
        <v>-99.322033898305079</v>
      </c>
      <c r="J26" s="11">
        <f>J24/J25-1*100</f>
        <v>-99.012345679012341</v>
      </c>
      <c r="K26" s="12"/>
    </row>
  </sheetData>
  <mergeCells count="28">
    <mergeCell ref="B26:C26"/>
    <mergeCell ref="D19:K19"/>
    <mergeCell ref="A20:K20"/>
    <mergeCell ref="A21:K21"/>
    <mergeCell ref="A22:A23"/>
    <mergeCell ref="B22:B23"/>
    <mergeCell ref="C22:C23"/>
    <mergeCell ref="D22:I22"/>
    <mergeCell ref="J22:J23"/>
    <mergeCell ref="K22:K23"/>
    <mergeCell ref="B18:K18"/>
    <mergeCell ref="B7:K7"/>
    <mergeCell ref="A8:K8"/>
    <mergeCell ref="A9:K9"/>
    <mergeCell ref="B10:K10"/>
    <mergeCell ref="B11:K11"/>
    <mergeCell ref="B12:K12"/>
    <mergeCell ref="B13:K13"/>
    <mergeCell ref="B14:K14"/>
    <mergeCell ref="B15:K15"/>
    <mergeCell ref="B16:K16"/>
    <mergeCell ref="B17:K17"/>
    <mergeCell ref="B6:K6"/>
    <mergeCell ref="A1:K1"/>
    <mergeCell ref="B2:J2"/>
    <mergeCell ref="B3:J3"/>
    <mergeCell ref="B4:K4"/>
    <mergeCell ref="B5:K5"/>
  </mergeCells>
  <pageMargins left="0.7" right="0.7" top="0.75" bottom="0.75" header="0.3" footer="0.3"/>
  <pageSetup scale="51" fitToHeight="0" orientation="landscape" r:id="rId1"/>
  <ignoredErrors>
    <ignoredError sqref="G2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zoomScale="71" zoomScaleNormal="71" zoomScalePageLayoutView="80" workbookViewId="0">
      <selection activeCell="A2" sqref="A2:K7"/>
    </sheetView>
  </sheetViews>
  <sheetFormatPr baseColWidth="10" defaultColWidth="11.44140625" defaultRowHeight="14.4" x14ac:dyDescent="0.3"/>
  <cols>
    <col min="1" max="3" width="33.33203125" style="2" customWidth="1"/>
    <col min="4" max="9" width="18.6640625" style="2" customWidth="1"/>
    <col min="10" max="10" width="18.33203125" style="2" customWidth="1"/>
    <col min="11" max="11" width="60.6640625" style="2" customWidth="1"/>
    <col min="12" max="16384" width="11.44140625" style="2"/>
  </cols>
  <sheetData>
    <row r="1" spans="1:11" ht="30" customHeight="1" x14ac:dyDescent="0.3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s="3" customFormat="1" ht="30" customHeight="1" x14ac:dyDescent="0.3">
      <c r="A2" s="37" t="s">
        <v>11</v>
      </c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37" t="s">
        <v>13</v>
      </c>
    </row>
    <row r="3" spans="1:11" ht="30" customHeight="1" x14ac:dyDescent="0.3">
      <c r="A3" s="16" t="s">
        <v>213</v>
      </c>
      <c r="B3" s="74" t="s">
        <v>214</v>
      </c>
      <c r="C3" s="75"/>
      <c r="D3" s="75"/>
      <c r="E3" s="75"/>
      <c r="F3" s="75"/>
      <c r="G3" s="75"/>
      <c r="H3" s="75"/>
      <c r="I3" s="75"/>
      <c r="J3" s="76"/>
      <c r="K3" s="15">
        <v>2025</v>
      </c>
    </row>
    <row r="4" spans="1:11" ht="30" customHeight="1" x14ac:dyDescent="0.3">
      <c r="A4" s="25" t="s">
        <v>187</v>
      </c>
      <c r="B4" s="71" t="s">
        <v>188</v>
      </c>
      <c r="C4" s="71"/>
      <c r="D4" s="71"/>
      <c r="E4" s="71"/>
      <c r="F4" s="71"/>
      <c r="G4" s="71"/>
      <c r="H4" s="71"/>
      <c r="I4" s="71"/>
      <c r="J4" s="71"/>
      <c r="K4" s="71"/>
    </row>
    <row r="5" spans="1:11" ht="30" customHeight="1" x14ac:dyDescent="0.3">
      <c r="A5" s="16" t="s">
        <v>216</v>
      </c>
      <c r="B5" s="77" t="s">
        <v>215</v>
      </c>
      <c r="C5" s="78"/>
      <c r="D5" s="78"/>
      <c r="E5" s="78"/>
      <c r="F5" s="78"/>
      <c r="G5" s="78"/>
      <c r="H5" s="78"/>
      <c r="I5" s="78"/>
      <c r="J5" s="78"/>
      <c r="K5" s="79"/>
    </row>
    <row r="6" spans="1:11" s="3" customFormat="1" ht="30" customHeight="1" x14ac:dyDescent="0.3">
      <c r="A6" s="36" t="s">
        <v>14</v>
      </c>
      <c r="B6" s="71" t="s">
        <v>15</v>
      </c>
      <c r="C6" s="71"/>
      <c r="D6" s="71"/>
      <c r="E6" s="71"/>
      <c r="F6" s="71"/>
      <c r="G6" s="71"/>
      <c r="H6" s="71"/>
      <c r="I6" s="71"/>
      <c r="J6" s="71"/>
      <c r="K6" s="71"/>
    </row>
    <row r="7" spans="1:11" ht="30" customHeight="1" x14ac:dyDescent="0.3">
      <c r="A7" s="15" t="s">
        <v>185</v>
      </c>
      <c r="B7" s="77" t="s">
        <v>190</v>
      </c>
      <c r="C7" s="78"/>
      <c r="D7" s="78"/>
      <c r="E7" s="78"/>
      <c r="F7" s="78"/>
      <c r="G7" s="78"/>
      <c r="H7" s="78"/>
      <c r="I7" s="78"/>
      <c r="J7" s="78"/>
      <c r="K7" s="79"/>
    </row>
    <row r="8" spans="1:11" ht="30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</row>
    <row r="9" spans="1:11" s="4" customFormat="1" ht="30" customHeight="1" x14ac:dyDescent="0.3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1" s="4" customFormat="1" ht="30" customHeight="1" x14ac:dyDescent="0.3">
      <c r="A10" s="27" t="s">
        <v>22</v>
      </c>
      <c r="B10" s="83" t="s">
        <v>23</v>
      </c>
      <c r="C10" s="83"/>
      <c r="D10" s="83"/>
      <c r="E10" s="83"/>
      <c r="F10" s="83"/>
      <c r="G10" s="83"/>
      <c r="H10" s="83"/>
      <c r="I10" s="83"/>
      <c r="J10" s="83"/>
      <c r="K10" s="83"/>
    </row>
    <row r="11" spans="1:11" s="4" customFormat="1" ht="30" customHeight="1" x14ac:dyDescent="0.3">
      <c r="A11" s="27" t="s">
        <v>24</v>
      </c>
      <c r="B11" s="86" t="s">
        <v>128</v>
      </c>
      <c r="C11" s="87"/>
      <c r="D11" s="87"/>
      <c r="E11" s="87"/>
      <c r="F11" s="87"/>
      <c r="G11" s="87"/>
      <c r="H11" s="87"/>
      <c r="I11" s="87"/>
      <c r="J11" s="87"/>
      <c r="K11" s="88"/>
    </row>
    <row r="12" spans="1:11" s="4" customFormat="1" ht="30" customHeight="1" x14ac:dyDescent="0.3">
      <c r="A12" s="27" t="s">
        <v>25</v>
      </c>
      <c r="B12" s="83" t="s">
        <v>98</v>
      </c>
      <c r="C12" s="83"/>
      <c r="D12" s="83"/>
      <c r="E12" s="83"/>
      <c r="F12" s="83"/>
      <c r="G12" s="83"/>
      <c r="H12" s="83"/>
      <c r="I12" s="83"/>
      <c r="J12" s="83"/>
      <c r="K12" s="83"/>
    </row>
    <row r="13" spans="1:11" s="4" customFormat="1" ht="30" customHeight="1" x14ac:dyDescent="0.3">
      <c r="A13" s="27" t="s">
        <v>26</v>
      </c>
      <c r="B13" s="80" t="s">
        <v>129</v>
      </c>
      <c r="C13" s="80"/>
      <c r="D13" s="80"/>
      <c r="E13" s="80"/>
      <c r="F13" s="80"/>
      <c r="G13" s="80"/>
      <c r="H13" s="80"/>
      <c r="I13" s="80"/>
      <c r="J13" s="80"/>
      <c r="K13" s="80"/>
    </row>
    <row r="14" spans="1:11" s="4" customFormat="1" ht="30" customHeight="1" x14ac:dyDescent="0.3">
      <c r="A14" s="27" t="s">
        <v>27</v>
      </c>
      <c r="B14" s="83" t="s">
        <v>130</v>
      </c>
      <c r="C14" s="83"/>
      <c r="D14" s="83"/>
      <c r="E14" s="83"/>
      <c r="F14" s="83"/>
      <c r="G14" s="83"/>
      <c r="H14" s="83"/>
      <c r="I14" s="83"/>
      <c r="J14" s="83"/>
      <c r="K14" s="83"/>
    </row>
    <row r="15" spans="1:11" s="4" customFormat="1" ht="30" customHeight="1" x14ac:dyDescent="0.3">
      <c r="A15" s="27" t="s">
        <v>29</v>
      </c>
      <c r="B15" s="83" t="s">
        <v>30</v>
      </c>
      <c r="C15" s="83"/>
      <c r="D15" s="83"/>
      <c r="E15" s="83"/>
      <c r="F15" s="83"/>
      <c r="G15" s="83"/>
      <c r="H15" s="83"/>
      <c r="I15" s="83"/>
      <c r="J15" s="83"/>
      <c r="K15" s="83"/>
    </row>
    <row r="16" spans="1:11" s="4" customFormat="1" ht="30" customHeight="1" x14ac:dyDescent="0.3">
      <c r="A16" s="27" t="s">
        <v>31</v>
      </c>
      <c r="B16" s="80" t="s">
        <v>131</v>
      </c>
      <c r="C16" s="80"/>
      <c r="D16" s="80"/>
      <c r="E16" s="80"/>
      <c r="F16" s="80"/>
      <c r="G16" s="80"/>
      <c r="H16" s="80"/>
      <c r="I16" s="80"/>
      <c r="J16" s="80"/>
      <c r="K16" s="80"/>
    </row>
    <row r="17" spans="1:11" s="4" customFormat="1" ht="30" customHeight="1" x14ac:dyDescent="0.3">
      <c r="A17" s="27" t="s">
        <v>32</v>
      </c>
      <c r="B17" s="80" t="s">
        <v>50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1:11" s="4" customFormat="1" ht="30" customHeight="1" x14ac:dyDescent="0.3">
      <c r="A18" s="27" t="s">
        <v>33</v>
      </c>
      <c r="B18" s="80" t="s">
        <v>34</v>
      </c>
      <c r="C18" s="80"/>
      <c r="D18" s="80"/>
      <c r="E18" s="80"/>
      <c r="F18" s="80"/>
      <c r="G18" s="80"/>
      <c r="H18" s="80"/>
      <c r="I18" s="80"/>
      <c r="J18" s="80"/>
      <c r="K18" s="80"/>
    </row>
    <row r="19" spans="1:11" s="4" customFormat="1" ht="50.1" customHeight="1" x14ac:dyDescent="0.3">
      <c r="A19" s="27" t="s">
        <v>35</v>
      </c>
      <c r="B19" s="5" t="s">
        <v>51</v>
      </c>
      <c r="C19" s="27" t="s">
        <v>37</v>
      </c>
      <c r="D19" s="80" t="s">
        <v>72</v>
      </c>
      <c r="E19" s="80"/>
      <c r="F19" s="80"/>
      <c r="G19" s="80"/>
      <c r="H19" s="80"/>
      <c r="I19" s="80"/>
      <c r="J19" s="80"/>
      <c r="K19" s="80"/>
    </row>
    <row r="20" spans="1:11" s="4" customFormat="1" ht="30" customHeight="1" x14ac:dyDescent="0.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</row>
    <row r="21" spans="1:11" ht="30" customHeight="1" x14ac:dyDescent="0.3">
      <c r="A21" s="73" t="s">
        <v>38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</row>
    <row r="22" spans="1:11" ht="30" customHeight="1" x14ac:dyDescent="0.3">
      <c r="A22" s="82" t="s">
        <v>39</v>
      </c>
      <c r="B22" s="82" t="s">
        <v>40</v>
      </c>
      <c r="C22" s="82" t="s">
        <v>41</v>
      </c>
      <c r="D22" s="73" t="s">
        <v>42</v>
      </c>
      <c r="E22" s="73"/>
      <c r="F22" s="73"/>
      <c r="G22" s="73"/>
      <c r="H22" s="73"/>
      <c r="I22" s="73"/>
      <c r="J22" s="82" t="s">
        <v>43</v>
      </c>
      <c r="K22" s="82" t="s">
        <v>44</v>
      </c>
    </row>
    <row r="23" spans="1:11" ht="30" customHeight="1" x14ac:dyDescent="0.3">
      <c r="A23" s="82"/>
      <c r="B23" s="82"/>
      <c r="C23" s="82"/>
      <c r="D23" s="41" t="s">
        <v>45</v>
      </c>
      <c r="E23" s="41" t="s">
        <v>191</v>
      </c>
      <c r="F23" s="28" t="s">
        <v>46</v>
      </c>
      <c r="G23" s="46" t="s">
        <v>198</v>
      </c>
      <c r="H23" s="28" t="s">
        <v>47</v>
      </c>
      <c r="I23" s="28" t="s">
        <v>48</v>
      </c>
      <c r="J23" s="82"/>
      <c r="K23" s="82"/>
    </row>
    <row r="24" spans="1:11" s="4" customFormat="1" ht="30" customHeight="1" x14ac:dyDescent="0.3">
      <c r="A24" s="6" t="s">
        <v>99</v>
      </c>
      <c r="B24" s="6" t="s">
        <v>71</v>
      </c>
      <c r="C24" s="6" t="s">
        <v>69</v>
      </c>
      <c r="D24" s="9">
        <v>37</v>
      </c>
      <c r="E24" s="42">
        <v>40</v>
      </c>
      <c r="F24" s="9">
        <v>38</v>
      </c>
      <c r="G24" s="48">
        <v>53</v>
      </c>
      <c r="H24" s="13">
        <v>38</v>
      </c>
      <c r="I24" s="9">
        <v>37</v>
      </c>
      <c r="J24" s="9">
        <v>150</v>
      </c>
      <c r="K24" s="6" t="s">
        <v>193</v>
      </c>
    </row>
    <row r="25" spans="1:11" s="4" customFormat="1" ht="30" customHeight="1" x14ac:dyDescent="0.3">
      <c r="A25" s="6" t="s">
        <v>93</v>
      </c>
      <c r="B25" s="6" t="s">
        <v>71</v>
      </c>
      <c r="C25" s="6" t="s">
        <v>68</v>
      </c>
      <c r="D25" s="9">
        <v>26</v>
      </c>
      <c r="E25" s="42">
        <v>26</v>
      </c>
      <c r="F25" s="9">
        <v>45</v>
      </c>
      <c r="G25" s="48">
        <v>46</v>
      </c>
      <c r="H25" s="9">
        <v>52</v>
      </c>
      <c r="I25" s="9">
        <v>32</v>
      </c>
      <c r="J25" s="9">
        <v>155</v>
      </c>
      <c r="K25" s="6" t="s">
        <v>203</v>
      </c>
    </row>
    <row r="26" spans="1:11" ht="30" customHeight="1" x14ac:dyDescent="0.3">
      <c r="A26" s="28" t="s">
        <v>49</v>
      </c>
      <c r="B26" s="84" t="s">
        <v>28</v>
      </c>
      <c r="C26" s="84"/>
      <c r="D26" s="10">
        <f>(D24/D25)-1*(100)</f>
        <v>-98.57692307692308</v>
      </c>
      <c r="E26" s="40">
        <f>(E25/E24)-1*100</f>
        <v>-99.35</v>
      </c>
      <c r="F26" s="10">
        <f>(F24/F25)-1*(100)</f>
        <v>-99.155555555555551</v>
      </c>
      <c r="G26" s="50">
        <f t="shared" ref="G26:I26" si="0">(G24/G25)-1*(100)</f>
        <v>-98.847826086956516</v>
      </c>
      <c r="H26" s="10">
        <f t="shared" si="0"/>
        <v>-99.269230769230774</v>
      </c>
      <c r="I26" s="10">
        <f t="shared" si="0"/>
        <v>-98.84375</v>
      </c>
      <c r="J26" s="10">
        <f>(J24/J25)-1*(100)</f>
        <v>-99.032258064516128</v>
      </c>
      <c r="K26" s="12"/>
    </row>
  </sheetData>
  <mergeCells count="28">
    <mergeCell ref="B6:K6"/>
    <mergeCell ref="A1:K1"/>
    <mergeCell ref="B2:J2"/>
    <mergeCell ref="B3:J3"/>
    <mergeCell ref="B4:K4"/>
    <mergeCell ref="B5:K5"/>
    <mergeCell ref="B18:K18"/>
    <mergeCell ref="B7:K7"/>
    <mergeCell ref="A8:K8"/>
    <mergeCell ref="A9:K9"/>
    <mergeCell ref="B10:K10"/>
    <mergeCell ref="B11:K11"/>
    <mergeCell ref="B12:K12"/>
    <mergeCell ref="B13:K13"/>
    <mergeCell ref="B14:K14"/>
    <mergeCell ref="B15:K15"/>
    <mergeCell ref="B16:K16"/>
    <mergeCell ref="B17:K17"/>
    <mergeCell ref="B26:C26"/>
    <mergeCell ref="D19:K19"/>
    <mergeCell ref="A20:K20"/>
    <mergeCell ref="A21:K21"/>
    <mergeCell ref="A22:A23"/>
    <mergeCell ref="B22:B23"/>
    <mergeCell ref="C22:C23"/>
    <mergeCell ref="D22:I22"/>
    <mergeCell ref="J22:J23"/>
    <mergeCell ref="K22:K23"/>
  </mergeCells>
  <pageMargins left="0.25" right="0.25" top="0.75" bottom="0.75" header="0.3" footer="0.3"/>
  <pageSetup scale="52" orientation="landscape" r:id="rId1"/>
  <ignoredErrors>
    <ignoredError sqref="E2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zoomScale="80" zoomScaleNormal="80" zoomScalePageLayoutView="80" workbookViewId="0">
      <selection activeCell="B3" sqref="B3:J3"/>
    </sheetView>
  </sheetViews>
  <sheetFormatPr baseColWidth="10" defaultColWidth="11.44140625" defaultRowHeight="14.4" x14ac:dyDescent="0.3"/>
  <cols>
    <col min="1" max="3" width="33.33203125" style="2" customWidth="1"/>
    <col min="4" max="9" width="18.6640625" style="2" customWidth="1"/>
    <col min="10" max="10" width="18.33203125" style="2" customWidth="1"/>
    <col min="11" max="11" width="60.6640625" style="2" customWidth="1"/>
    <col min="12" max="16384" width="11.44140625" style="2"/>
  </cols>
  <sheetData>
    <row r="1" spans="1:11" ht="30" customHeight="1" x14ac:dyDescent="0.3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s="3" customFormat="1" ht="30" customHeight="1" x14ac:dyDescent="0.3">
      <c r="A2" s="61" t="s">
        <v>11</v>
      </c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61" t="s">
        <v>13</v>
      </c>
    </row>
    <row r="3" spans="1:11" ht="30" customHeight="1" x14ac:dyDescent="0.3">
      <c r="A3" s="16" t="s">
        <v>213</v>
      </c>
      <c r="B3" s="74" t="s">
        <v>214</v>
      </c>
      <c r="C3" s="75"/>
      <c r="D3" s="75"/>
      <c r="E3" s="75"/>
      <c r="F3" s="75"/>
      <c r="G3" s="75"/>
      <c r="H3" s="75"/>
      <c r="I3" s="75"/>
      <c r="J3" s="76"/>
      <c r="K3" s="15">
        <v>2025</v>
      </c>
    </row>
    <row r="4" spans="1:11" ht="30" customHeight="1" x14ac:dyDescent="0.3">
      <c r="A4" s="25" t="s">
        <v>187</v>
      </c>
      <c r="B4" s="71" t="s">
        <v>188</v>
      </c>
      <c r="C4" s="71"/>
      <c r="D4" s="71"/>
      <c r="E4" s="71"/>
      <c r="F4" s="71"/>
      <c r="G4" s="71"/>
      <c r="H4" s="71"/>
      <c r="I4" s="71"/>
      <c r="J4" s="71"/>
      <c r="K4" s="71"/>
    </row>
    <row r="5" spans="1:11" ht="30" customHeight="1" x14ac:dyDescent="0.3">
      <c r="A5" s="16" t="s">
        <v>216</v>
      </c>
      <c r="B5" s="77" t="s">
        <v>215</v>
      </c>
      <c r="C5" s="78"/>
      <c r="D5" s="78"/>
      <c r="E5" s="78"/>
      <c r="F5" s="78"/>
      <c r="G5" s="78"/>
      <c r="H5" s="78"/>
      <c r="I5" s="78"/>
      <c r="J5" s="78"/>
      <c r="K5" s="79"/>
    </row>
    <row r="6" spans="1:11" s="3" customFormat="1" ht="30" customHeight="1" x14ac:dyDescent="0.3">
      <c r="A6" s="62" t="s">
        <v>14</v>
      </c>
      <c r="B6" s="71" t="s">
        <v>15</v>
      </c>
      <c r="C6" s="71"/>
      <c r="D6" s="71"/>
      <c r="E6" s="71"/>
      <c r="F6" s="71"/>
      <c r="G6" s="71"/>
      <c r="H6" s="71"/>
      <c r="I6" s="71"/>
      <c r="J6" s="71"/>
      <c r="K6" s="71"/>
    </row>
    <row r="7" spans="1:11" ht="30" customHeight="1" x14ac:dyDescent="0.3">
      <c r="A7" s="15" t="s">
        <v>185</v>
      </c>
      <c r="B7" s="77" t="s">
        <v>190</v>
      </c>
      <c r="C7" s="78"/>
      <c r="D7" s="78"/>
      <c r="E7" s="78"/>
      <c r="F7" s="78"/>
      <c r="G7" s="78"/>
      <c r="H7" s="78"/>
      <c r="I7" s="78"/>
      <c r="J7" s="78"/>
      <c r="K7" s="79"/>
    </row>
    <row r="8" spans="1:11" ht="30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</row>
    <row r="9" spans="1:11" s="4" customFormat="1" ht="30" customHeight="1" x14ac:dyDescent="0.3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1" s="4" customFormat="1" ht="30" customHeight="1" x14ac:dyDescent="0.3">
      <c r="A10" s="27" t="s">
        <v>22</v>
      </c>
      <c r="B10" s="83" t="s">
        <v>23</v>
      </c>
      <c r="C10" s="83"/>
      <c r="D10" s="83"/>
      <c r="E10" s="83"/>
      <c r="F10" s="83"/>
      <c r="G10" s="83"/>
      <c r="H10" s="83"/>
      <c r="I10" s="83"/>
      <c r="J10" s="83"/>
      <c r="K10" s="83"/>
    </row>
    <row r="11" spans="1:11" s="4" customFormat="1" ht="30" customHeight="1" x14ac:dyDescent="0.3">
      <c r="A11" s="27" t="s">
        <v>24</v>
      </c>
      <c r="B11" s="80" t="s">
        <v>137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1" s="4" customFormat="1" ht="30" customHeight="1" x14ac:dyDescent="0.3">
      <c r="A12" s="27" t="s">
        <v>25</v>
      </c>
      <c r="B12" s="83" t="s">
        <v>139</v>
      </c>
      <c r="C12" s="83"/>
      <c r="D12" s="83"/>
      <c r="E12" s="83"/>
      <c r="F12" s="83"/>
      <c r="G12" s="83"/>
      <c r="H12" s="83"/>
      <c r="I12" s="83"/>
      <c r="J12" s="83"/>
      <c r="K12" s="83"/>
    </row>
    <row r="13" spans="1:11" s="4" customFormat="1" ht="30" customHeight="1" x14ac:dyDescent="0.3">
      <c r="A13" s="27" t="s">
        <v>26</v>
      </c>
      <c r="B13" s="83" t="s">
        <v>138</v>
      </c>
      <c r="C13" s="83"/>
      <c r="D13" s="83"/>
      <c r="E13" s="83"/>
      <c r="F13" s="83"/>
      <c r="G13" s="83"/>
      <c r="H13" s="83"/>
      <c r="I13" s="83"/>
      <c r="J13" s="83"/>
      <c r="K13" s="83"/>
    </row>
    <row r="14" spans="1:11" s="4" customFormat="1" ht="30" customHeight="1" x14ac:dyDescent="0.3">
      <c r="A14" s="27" t="s">
        <v>27</v>
      </c>
      <c r="B14" s="83" t="s">
        <v>140</v>
      </c>
      <c r="C14" s="83"/>
      <c r="D14" s="83"/>
      <c r="E14" s="83"/>
      <c r="F14" s="83"/>
      <c r="G14" s="83"/>
      <c r="H14" s="83"/>
      <c r="I14" s="83"/>
      <c r="J14" s="83"/>
      <c r="K14" s="83"/>
    </row>
    <row r="15" spans="1:11" s="4" customFormat="1" ht="30" customHeight="1" x14ac:dyDescent="0.3">
      <c r="A15" s="27" t="s">
        <v>29</v>
      </c>
      <c r="B15" s="83" t="s">
        <v>75</v>
      </c>
      <c r="C15" s="83"/>
      <c r="D15" s="83"/>
      <c r="E15" s="83"/>
      <c r="F15" s="83"/>
      <c r="G15" s="83"/>
      <c r="H15" s="83"/>
      <c r="I15" s="83"/>
      <c r="J15" s="83"/>
      <c r="K15" s="83"/>
    </row>
    <row r="16" spans="1:11" s="4" customFormat="1" ht="30" customHeight="1" x14ac:dyDescent="0.3">
      <c r="A16" s="27" t="s">
        <v>31</v>
      </c>
      <c r="B16" s="80" t="s">
        <v>141</v>
      </c>
      <c r="C16" s="80"/>
      <c r="D16" s="80"/>
      <c r="E16" s="80"/>
      <c r="F16" s="80"/>
      <c r="G16" s="80"/>
      <c r="H16" s="80"/>
      <c r="I16" s="80"/>
      <c r="J16" s="80"/>
      <c r="K16" s="80"/>
    </row>
    <row r="17" spans="1:11" s="4" customFormat="1" ht="30" customHeight="1" x14ac:dyDescent="0.3">
      <c r="A17" s="27" t="s">
        <v>32</v>
      </c>
      <c r="B17" s="80" t="s">
        <v>74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1:11" s="4" customFormat="1" ht="30" customHeight="1" x14ac:dyDescent="0.3">
      <c r="A18" s="27" t="s">
        <v>33</v>
      </c>
      <c r="B18" s="80" t="s">
        <v>142</v>
      </c>
      <c r="C18" s="80"/>
      <c r="D18" s="80"/>
      <c r="E18" s="80"/>
      <c r="F18" s="80"/>
      <c r="G18" s="80"/>
      <c r="H18" s="80"/>
      <c r="I18" s="80"/>
      <c r="J18" s="80"/>
      <c r="K18" s="80"/>
    </row>
    <row r="19" spans="1:11" s="4" customFormat="1" ht="50.1" customHeight="1" x14ac:dyDescent="0.3">
      <c r="A19" s="27" t="s">
        <v>35</v>
      </c>
      <c r="B19" s="5" t="s">
        <v>52</v>
      </c>
      <c r="C19" s="27" t="s">
        <v>37</v>
      </c>
      <c r="D19" s="80" t="s">
        <v>143</v>
      </c>
      <c r="E19" s="80"/>
      <c r="F19" s="80"/>
      <c r="G19" s="80"/>
      <c r="H19" s="80"/>
      <c r="I19" s="80"/>
      <c r="J19" s="80"/>
      <c r="K19" s="80"/>
    </row>
    <row r="20" spans="1:11" s="4" customFormat="1" ht="30" customHeight="1" x14ac:dyDescent="0.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</row>
    <row r="21" spans="1:11" ht="30" customHeight="1" x14ac:dyDescent="0.3">
      <c r="A21" s="73" t="s">
        <v>38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</row>
    <row r="22" spans="1:11" ht="30" customHeight="1" x14ac:dyDescent="0.3">
      <c r="A22" s="82" t="s">
        <v>39</v>
      </c>
      <c r="B22" s="82" t="s">
        <v>40</v>
      </c>
      <c r="C22" s="82" t="s">
        <v>41</v>
      </c>
      <c r="D22" s="73" t="s">
        <v>42</v>
      </c>
      <c r="E22" s="73"/>
      <c r="F22" s="73"/>
      <c r="G22" s="73"/>
      <c r="H22" s="73"/>
      <c r="I22" s="73"/>
      <c r="J22" s="82" t="s">
        <v>43</v>
      </c>
      <c r="K22" s="82" t="s">
        <v>44</v>
      </c>
    </row>
    <row r="23" spans="1:11" ht="30" customHeight="1" x14ac:dyDescent="0.3">
      <c r="A23" s="82"/>
      <c r="B23" s="82"/>
      <c r="C23" s="82"/>
      <c r="D23" s="28" t="s">
        <v>45</v>
      </c>
      <c r="E23" s="38" t="s">
        <v>191</v>
      </c>
      <c r="F23" s="28" t="s">
        <v>46</v>
      </c>
      <c r="G23" s="46" t="s">
        <v>194</v>
      </c>
      <c r="H23" s="28" t="s">
        <v>47</v>
      </c>
      <c r="I23" s="28" t="s">
        <v>48</v>
      </c>
      <c r="J23" s="82"/>
      <c r="K23" s="82"/>
    </row>
    <row r="24" spans="1:11" s="4" customFormat="1" ht="81.75" customHeight="1" x14ac:dyDescent="0.3">
      <c r="A24" s="5" t="s">
        <v>133</v>
      </c>
      <c r="B24" s="5" t="s">
        <v>63</v>
      </c>
      <c r="C24" s="5" t="s">
        <v>132</v>
      </c>
      <c r="D24" s="9">
        <v>47</v>
      </c>
      <c r="E24" s="42">
        <v>52</v>
      </c>
      <c r="F24" s="9">
        <v>46</v>
      </c>
      <c r="G24" s="48">
        <v>56</v>
      </c>
      <c r="H24" s="13">
        <v>46</v>
      </c>
      <c r="I24" s="9">
        <v>46</v>
      </c>
      <c r="J24" s="9">
        <v>185</v>
      </c>
      <c r="K24" s="6" t="s">
        <v>193</v>
      </c>
    </row>
    <row r="25" spans="1:11" s="4" customFormat="1" ht="79.5" customHeight="1" x14ac:dyDescent="0.3">
      <c r="A25" s="5" t="s">
        <v>134</v>
      </c>
      <c r="B25" s="5" t="s">
        <v>63</v>
      </c>
      <c r="C25" s="5" t="s">
        <v>132</v>
      </c>
      <c r="D25" s="9">
        <v>32</v>
      </c>
      <c r="E25" s="42">
        <v>32</v>
      </c>
      <c r="F25" s="9">
        <v>52</v>
      </c>
      <c r="G25" s="48">
        <v>46</v>
      </c>
      <c r="H25" s="9">
        <v>10</v>
      </c>
      <c r="I25" s="9">
        <v>91</v>
      </c>
      <c r="J25" s="9">
        <v>185</v>
      </c>
      <c r="K25" s="6" t="s">
        <v>203</v>
      </c>
    </row>
    <row r="26" spans="1:11" ht="30" customHeight="1" x14ac:dyDescent="0.3">
      <c r="A26" s="28" t="s">
        <v>49</v>
      </c>
      <c r="B26" s="84" t="s">
        <v>28</v>
      </c>
      <c r="C26" s="84"/>
      <c r="D26" s="10"/>
      <c r="E26" s="40">
        <f>(E25/E24)-1*100</f>
        <v>-99.384615384615387</v>
      </c>
      <c r="F26" s="11"/>
      <c r="G26" s="49">
        <f>(G24/G25)-1*(100)</f>
        <v>-98.782608695652172</v>
      </c>
      <c r="H26" s="10"/>
      <c r="I26" s="11"/>
      <c r="J26" s="11"/>
      <c r="K26" s="12"/>
    </row>
  </sheetData>
  <mergeCells count="28">
    <mergeCell ref="B6:K6"/>
    <mergeCell ref="A1:K1"/>
    <mergeCell ref="B2:J2"/>
    <mergeCell ref="B3:J3"/>
    <mergeCell ref="B4:K4"/>
    <mergeCell ref="B5:K5"/>
    <mergeCell ref="B18:K18"/>
    <mergeCell ref="B7:K7"/>
    <mergeCell ref="A8:K8"/>
    <mergeCell ref="A9:K9"/>
    <mergeCell ref="B10:K10"/>
    <mergeCell ref="B11:K11"/>
    <mergeCell ref="B12:K12"/>
    <mergeCell ref="B13:K13"/>
    <mergeCell ref="B14:K14"/>
    <mergeCell ref="B15:K15"/>
    <mergeCell ref="B16:K16"/>
    <mergeCell ref="B17:K17"/>
    <mergeCell ref="B26:C26"/>
    <mergeCell ref="D19:K19"/>
    <mergeCell ref="A20:K20"/>
    <mergeCell ref="A21:K21"/>
    <mergeCell ref="A22:A23"/>
    <mergeCell ref="B22:B23"/>
    <mergeCell ref="C22:C23"/>
    <mergeCell ref="D22:I22"/>
    <mergeCell ref="J22:J23"/>
    <mergeCell ref="K22:K23"/>
  </mergeCells>
  <pageMargins left="0.7" right="0.7" top="0.75" bottom="0.75" header="0.3" footer="0.3"/>
  <pageSetup scale="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75" zoomScaleNormal="75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2" customWidth="1"/>
    <col min="4" max="10" width="18.6640625" style="2" customWidth="1"/>
    <col min="11" max="11" width="18.33203125" style="2" customWidth="1"/>
    <col min="12" max="12" width="60.6640625" style="2" customWidth="1"/>
    <col min="13" max="16384" width="11.44140625" style="2"/>
  </cols>
  <sheetData>
    <row r="1" spans="1:12" ht="30" customHeight="1" x14ac:dyDescent="0.3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3" customFormat="1" ht="30" customHeight="1" x14ac:dyDescent="0.3">
      <c r="A2" s="37" t="s">
        <v>11</v>
      </c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73"/>
      <c r="L2" s="37" t="s">
        <v>13</v>
      </c>
    </row>
    <row r="3" spans="1:12" ht="30" customHeight="1" x14ac:dyDescent="0.3">
      <c r="A3" s="16" t="s">
        <v>213</v>
      </c>
      <c r="B3" s="74" t="s">
        <v>214</v>
      </c>
      <c r="C3" s="75"/>
      <c r="D3" s="75"/>
      <c r="E3" s="75"/>
      <c r="F3" s="75"/>
      <c r="G3" s="75"/>
      <c r="H3" s="75"/>
      <c r="I3" s="75"/>
      <c r="J3" s="75"/>
      <c r="K3" s="76"/>
      <c r="L3" s="15">
        <v>2025</v>
      </c>
    </row>
    <row r="4" spans="1:12" ht="30" customHeight="1" x14ac:dyDescent="0.3">
      <c r="A4" s="25" t="s">
        <v>187</v>
      </c>
      <c r="B4" s="71" t="s">
        <v>188</v>
      </c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 ht="30" customHeight="1" x14ac:dyDescent="0.3">
      <c r="A5" s="16" t="s">
        <v>216</v>
      </c>
      <c r="B5" s="77" t="s">
        <v>215</v>
      </c>
      <c r="C5" s="78"/>
      <c r="D5" s="78"/>
      <c r="E5" s="78"/>
      <c r="F5" s="78"/>
      <c r="G5" s="78"/>
      <c r="H5" s="78"/>
      <c r="I5" s="78"/>
      <c r="J5" s="78"/>
      <c r="K5" s="78"/>
      <c r="L5" s="79"/>
    </row>
    <row r="6" spans="1:12" s="3" customFormat="1" ht="30" customHeight="1" x14ac:dyDescent="0.3">
      <c r="A6" s="36" t="s">
        <v>14</v>
      </c>
      <c r="B6" s="71" t="s">
        <v>15</v>
      </c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ht="30" customHeight="1" x14ac:dyDescent="0.3">
      <c r="A7" s="15" t="s">
        <v>185</v>
      </c>
      <c r="B7" s="77" t="s">
        <v>190</v>
      </c>
      <c r="C7" s="78"/>
      <c r="D7" s="78"/>
      <c r="E7" s="78"/>
      <c r="F7" s="78"/>
      <c r="G7" s="78"/>
      <c r="H7" s="78"/>
      <c r="I7" s="78"/>
      <c r="J7" s="78"/>
      <c r="K7" s="78"/>
      <c r="L7" s="79"/>
    </row>
    <row r="8" spans="1:12" ht="30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s="4" customFormat="1" ht="30" customHeight="1" x14ac:dyDescent="0.3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1:12" s="4" customFormat="1" ht="30" customHeight="1" x14ac:dyDescent="0.3">
      <c r="A10" s="27" t="s">
        <v>22</v>
      </c>
      <c r="B10" s="83" t="s">
        <v>23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s="4" customFormat="1" ht="30" customHeight="1" x14ac:dyDescent="0.3">
      <c r="A11" s="27" t="s">
        <v>24</v>
      </c>
      <c r="B11" s="80" t="s">
        <v>144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2" s="4" customFormat="1" ht="30" customHeight="1" x14ac:dyDescent="0.3">
      <c r="A12" s="27" t="s">
        <v>25</v>
      </c>
      <c r="B12" s="83" t="s">
        <v>145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s="4" customFormat="1" ht="30" customHeight="1" x14ac:dyDescent="0.3">
      <c r="A13" s="27" t="s">
        <v>26</v>
      </c>
      <c r="B13" s="80" t="s">
        <v>146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</row>
    <row r="14" spans="1:12" s="4" customFormat="1" ht="30" customHeight="1" x14ac:dyDescent="0.3">
      <c r="A14" s="27" t="s">
        <v>27</v>
      </c>
      <c r="B14" s="83" t="s">
        <v>147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12" s="4" customFormat="1" ht="30" customHeight="1" x14ac:dyDescent="0.3">
      <c r="A15" s="27" t="s">
        <v>29</v>
      </c>
      <c r="B15" s="83" t="s">
        <v>76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</row>
    <row r="16" spans="1:12" s="4" customFormat="1" ht="30" customHeight="1" x14ac:dyDescent="0.3">
      <c r="A16" s="27" t="s">
        <v>31</v>
      </c>
      <c r="B16" s="80" t="s">
        <v>148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</row>
    <row r="17" spans="1:12" s="4" customFormat="1" ht="30" customHeight="1" x14ac:dyDescent="0.3">
      <c r="A17" s="27" t="s">
        <v>32</v>
      </c>
      <c r="B17" s="80" t="s">
        <v>149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</row>
    <row r="18" spans="1:12" s="4" customFormat="1" ht="30" customHeight="1" x14ac:dyDescent="0.3">
      <c r="A18" s="27" t="s">
        <v>33</v>
      </c>
      <c r="B18" s="80" t="s">
        <v>150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</row>
    <row r="19" spans="1:12" s="4" customFormat="1" ht="50.1" customHeight="1" x14ac:dyDescent="0.3">
      <c r="A19" s="27" t="s">
        <v>35</v>
      </c>
      <c r="B19" s="5" t="s">
        <v>55</v>
      </c>
      <c r="C19" s="27" t="s">
        <v>37</v>
      </c>
      <c r="D19" s="80" t="s">
        <v>94</v>
      </c>
      <c r="E19" s="80"/>
      <c r="F19" s="80"/>
      <c r="G19" s="80"/>
      <c r="H19" s="80"/>
      <c r="I19" s="80"/>
      <c r="J19" s="80"/>
      <c r="K19" s="80"/>
      <c r="L19" s="80"/>
    </row>
    <row r="20" spans="1:12" s="4" customFormat="1" ht="30" customHeight="1" x14ac:dyDescent="0.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ht="30" customHeight="1" x14ac:dyDescent="0.3">
      <c r="A21" s="73" t="s">
        <v>38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</row>
    <row r="22" spans="1:12" ht="30" customHeight="1" x14ac:dyDescent="0.3">
      <c r="A22" s="82" t="s">
        <v>39</v>
      </c>
      <c r="B22" s="82" t="s">
        <v>40</v>
      </c>
      <c r="C22" s="82" t="s">
        <v>41</v>
      </c>
      <c r="D22" s="73" t="s">
        <v>42</v>
      </c>
      <c r="E22" s="73"/>
      <c r="F22" s="73"/>
      <c r="G22" s="73"/>
      <c r="H22" s="73"/>
      <c r="I22" s="73"/>
      <c r="J22" s="73"/>
      <c r="K22" s="82" t="s">
        <v>43</v>
      </c>
      <c r="L22" s="82" t="s">
        <v>44</v>
      </c>
    </row>
    <row r="23" spans="1:12" ht="30" customHeight="1" x14ac:dyDescent="0.3">
      <c r="A23" s="82"/>
      <c r="B23" s="82"/>
      <c r="C23" s="82"/>
      <c r="D23" s="28" t="s">
        <v>45</v>
      </c>
      <c r="E23" s="38" t="s">
        <v>194</v>
      </c>
      <c r="F23" s="28" t="s">
        <v>46</v>
      </c>
      <c r="G23" s="46" t="s">
        <v>194</v>
      </c>
      <c r="H23" s="28" t="s">
        <v>47</v>
      </c>
      <c r="I23" s="47" t="s">
        <v>195</v>
      </c>
      <c r="J23" s="28" t="s">
        <v>48</v>
      </c>
      <c r="K23" s="82"/>
      <c r="L23" s="82"/>
    </row>
    <row r="24" spans="1:12" s="4" customFormat="1" ht="120.75" customHeight="1" x14ac:dyDescent="0.3">
      <c r="A24" s="5" t="s">
        <v>151</v>
      </c>
      <c r="B24" s="5" t="s">
        <v>78</v>
      </c>
      <c r="C24" s="5" t="s">
        <v>77</v>
      </c>
      <c r="D24" s="9">
        <v>27</v>
      </c>
      <c r="E24" s="42">
        <v>40</v>
      </c>
      <c r="F24" s="9">
        <v>29</v>
      </c>
      <c r="G24" s="48">
        <v>53</v>
      </c>
      <c r="H24" s="9">
        <v>47</v>
      </c>
      <c r="I24" s="55">
        <v>42</v>
      </c>
      <c r="J24" s="9">
        <v>58</v>
      </c>
      <c r="K24" s="9">
        <f>SUM(D24,F24,H24,J24)</f>
        <v>161</v>
      </c>
      <c r="L24" s="6" t="s">
        <v>193</v>
      </c>
    </row>
    <row r="25" spans="1:12" s="4" customFormat="1" ht="127.5" customHeight="1" x14ac:dyDescent="0.3">
      <c r="A25" s="5" t="s">
        <v>152</v>
      </c>
      <c r="B25" s="5" t="s">
        <v>78</v>
      </c>
      <c r="C25" s="5" t="s">
        <v>77</v>
      </c>
      <c r="D25" s="9">
        <v>40</v>
      </c>
      <c r="E25" s="42">
        <v>40</v>
      </c>
      <c r="F25" s="9">
        <v>40</v>
      </c>
      <c r="G25" s="48">
        <v>40</v>
      </c>
      <c r="H25" s="9">
        <v>40</v>
      </c>
      <c r="I25" s="55">
        <v>40</v>
      </c>
      <c r="J25" s="9">
        <v>40</v>
      </c>
      <c r="K25" s="9">
        <v>160</v>
      </c>
      <c r="L25" s="6" t="s">
        <v>203</v>
      </c>
    </row>
    <row r="26" spans="1:12" ht="30" customHeight="1" x14ac:dyDescent="0.3">
      <c r="A26" s="28" t="s">
        <v>49</v>
      </c>
      <c r="B26" s="84" t="s">
        <v>28</v>
      </c>
      <c r="C26" s="84"/>
      <c r="D26" s="11">
        <f>D24/D25-1*100</f>
        <v>-99.325000000000003</v>
      </c>
      <c r="E26" s="43">
        <f>(E25/E24)-1*100</f>
        <v>-99</v>
      </c>
      <c r="F26" s="11">
        <f t="shared" ref="F26:K26" si="0">F24/F25-1*100</f>
        <v>-99.275000000000006</v>
      </c>
      <c r="G26" s="49">
        <f>G24/G25-1*100</f>
        <v>-98.674999999999997</v>
      </c>
      <c r="H26" s="11">
        <f>H24/H25-1*100</f>
        <v>-98.825000000000003</v>
      </c>
      <c r="I26" s="56">
        <f>I24/I25-1*100</f>
        <v>-98.95</v>
      </c>
      <c r="J26" s="11">
        <f t="shared" si="0"/>
        <v>-98.55</v>
      </c>
      <c r="K26" s="11">
        <f t="shared" si="0"/>
        <v>-98.993750000000006</v>
      </c>
      <c r="L26" s="6" t="s">
        <v>206</v>
      </c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48" orientation="landscape" r:id="rId1"/>
  <ignoredErrors>
    <ignoredError sqref="E2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2" customWidth="1"/>
    <col min="4" max="10" width="18.6640625" style="2" customWidth="1"/>
    <col min="11" max="11" width="18.33203125" style="2" customWidth="1"/>
    <col min="12" max="12" width="60.6640625" style="2" customWidth="1"/>
    <col min="13" max="16384" width="11.44140625" style="2"/>
  </cols>
  <sheetData>
    <row r="1" spans="1:12" ht="30" customHeight="1" x14ac:dyDescent="0.3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3" customFormat="1" ht="30" customHeight="1" x14ac:dyDescent="0.3">
      <c r="A2" s="61" t="s">
        <v>11</v>
      </c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73"/>
      <c r="L2" s="61" t="s">
        <v>13</v>
      </c>
    </row>
    <row r="3" spans="1:12" ht="30" customHeight="1" x14ac:dyDescent="0.3">
      <c r="A3" s="16" t="s">
        <v>213</v>
      </c>
      <c r="B3" s="74" t="s">
        <v>214</v>
      </c>
      <c r="C3" s="75"/>
      <c r="D3" s="75"/>
      <c r="E3" s="75"/>
      <c r="F3" s="75"/>
      <c r="G3" s="75"/>
      <c r="H3" s="75"/>
      <c r="I3" s="75"/>
      <c r="J3" s="75"/>
      <c r="K3" s="76"/>
      <c r="L3" s="15">
        <v>2025</v>
      </c>
    </row>
    <row r="4" spans="1:12" ht="30" customHeight="1" x14ac:dyDescent="0.3">
      <c r="A4" s="25" t="s">
        <v>187</v>
      </c>
      <c r="B4" s="71" t="s">
        <v>188</v>
      </c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 ht="30" customHeight="1" x14ac:dyDescent="0.3">
      <c r="A5" s="16" t="s">
        <v>216</v>
      </c>
      <c r="B5" s="77" t="s">
        <v>215</v>
      </c>
      <c r="C5" s="78"/>
      <c r="D5" s="78"/>
      <c r="E5" s="78"/>
      <c r="F5" s="78"/>
      <c r="G5" s="78"/>
      <c r="H5" s="78"/>
      <c r="I5" s="78"/>
      <c r="J5" s="78"/>
      <c r="K5" s="78"/>
      <c r="L5" s="79"/>
    </row>
    <row r="6" spans="1:12" s="3" customFormat="1" ht="30" customHeight="1" x14ac:dyDescent="0.3">
      <c r="A6" s="62" t="s">
        <v>14</v>
      </c>
      <c r="B6" s="71" t="s">
        <v>15</v>
      </c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ht="30" customHeight="1" x14ac:dyDescent="0.3">
      <c r="A7" s="15" t="s">
        <v>185</v>
      </c>
      <c r="B7" s="77" t="s">
        <v>190</v>
      </c>
      <c r="C7" s="78"/>
      <c r="D7" s="78"/>
      <c r="E7" s="78"/>
      <c r="F7" s="78"/>
      <c r="G7" s="78"/>
      <c r="H7" s="78"/>
      <c r="I7" s="78"/>
      <c r="J7" s="78"/>
      <c r="K7" s="78"/>
      <c r="L7" s="79"/>
    </row>
    <row r="8" spans="1:12" ht="30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s="4" customFormat="1" ht="30" customHeight="1" x14ac:dyDescent="0.3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1:12" s="4" customFormat="1" ht="30" customHeight="1" x14ac:dyDescent="0.3">
      <c r="A10" s="27" t="s">
        <v>22</v>
      </c>
      <c r="B10" s="83" t="s">
        <v>23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s="4" customFormat="1" ht="30" customHeight="1" x14ac:dyDescent="0.3">
      <c r="A11" s="27" t="s">
        <v>24</v>
      </c>
      <c r="B11" s="80" t="s">
        <v>153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2" s="4" customFormat="1" ht="30" customHeight="1" x14ac:dyDescent="0.3">
      <c r="A12" s="27" t="s">
        <v>25</v>
      </c>
      <c r="B12" s="83" t="s">
        <v>154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s="4" customFormat="1" ht="30" customHeight="1" x14ac:dyDescent="0.3">
      <c r="A13" s="27" t="s">
        <v>26</v>
      </c>
      <c r="B13" s="80" t="s">
        <v>157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</row>
    <row r="14" spans="1:12" s="4" customFormat="1" ht="30" customHeight="1" x14ac:dyDescent="0.3">
      <c r="A14" s="27" t="s">
        <v>27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12" s="4" customFormat="1" ht="30" customHeight="1" x14ac:dyDescent="0.3">
      <c r="A15" s="27" t="s">
        <v>29</v>
      </c>
      <c r="B15" s="83" t="s">
        <v>54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</row>
    <row r="16" spans="1:12" s="4" customFormat="1" ht="30" customHeight="1" x14ac:dyDescent="0.3">
      <c r="A16" s="27" t="s">
        <v>31</v>
      </c>
      <c r="B16" s="80" t="s">
        <v>158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</row>
    <row r="17" spans="1:12" s="4" customFormat="1" ht="30" customHeight="1" x14ac:dyDescent="0.3">
      <c r="A17" s="27" t="s">
        <v>32</v>
      </c>
      <c r="B17" s="80" t="s">
        <v>74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</row>
    <row r="18" spans="1:12" s="4" customFormat="1" ht="30" customHeight="1" x14ac:dyDescent="0.3">
      <c r="A18" s="27" t="s">
        <v>33</v>
      </c>
      <c r="B18" s="80" t="s">
        <v>159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</row>
    <row r="19" spans="1:12" s="4" customFormat="1" ht="50.1" customHeight="1" x14ac:dyDescent="0.3">
      <c r="A19" s="27" t="s">
        <v>35</v>
      </c>
      <c r="B19" s="5" t="s">
        <v>56</v>
      </c>
      <c r="C19" s="27" t="s">
        <v>37</v>
      </c>
      <c r="D19" s="80" t="s">
        <v>122</v>
      </c>
      <c r="E19" s="80"/>
      <c r="F19" s="80"/>
      <c r="G19" s="80"/>
      <c r="H19" s="80"/>
      <c r="I19" s="80"/>
      <c r="J19" s="80"/>
      <c r="K19" s="80"/>
      <c r="L19" s="80"/>
    </row>
    <row r="20" spans="1:12" s="4" customFormat="1" ht="30" customHeight="1" x14ac:dyDescent="0.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ht="30" customHeight="1" x14ac:dyDescent="0.3">
      <c r="A21" s="73" t="s">
        <v>38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</row>
    <row r="22" spans="1:12" ht="30" customHeight="1" x14ac:dyDescent="0.3">
      <c r="A22" s="82" t="s">
        <v>39</v>
      </c>
      <c r="B22" s="82" t="s">
        <v>40</v>
      </c>
      <c r="C22" s="82" t="s">
        <v>41</v>
      </c>
      <c r="D22" s="73" t="s">
        <v>42</v>
      </c>
      <c r="E22" s="73"/>
      <c r="F22" s="73"/>
      <c r="G22" s="73"/>
      <c r="H22" s="73"/>
      <c r="I22" s="73"/>
      <c r="J22" s="73"/>
      <c r="K22" s="82" t="s">
        <v>43</v>
      </c>
      <c r="L22" s="82" t="s">
        <v>44</v>
      </c>
    </row>
    <row r="23" spans="1:12" ht="30" customHeight="1" x14ac:dyDescent="0.3">
      <c r="A23" s="82"/>
      <c r="B23" s="82"/>
      <c r="C23" s="82"/>
      <c r="D23" s="28" t="s">
        <v>45</v>
      </c>
      <c r="E23" s="38" t="s">
        <v>191</v>
      </c>
      <c r="F23" s="28" t="s">
        <v>46</v>
      </c>
      <c r="G23" s="46" t="s">
        <v>198</v>
      </c>
      <c r="H23" s="28" t="s">
        <v>47</v>
      </c>
      <c r="I23" s="57" t="s">
        <v>195</v>
      </c>
      <c r="J23" s="28" t="s">
        <v>48</v>
      </c>
      <c r="K23" s="82"/>
      <c r="L23" s="82"/>
    </row>
    <row r="24" spans="1:12" s="4" customFormat="1" ht="54.75" customHeight="1" x14ac:dyDescent="0.3">
      <c r="A24" s="5" t="s">
        <v>155</v>
      </c>
      <c r="B24" s="5" t="s">
        <v>78</v>
      </c>
      <c r="C24" s="5" t="s">
        <v>53</v>
      </c>
      <c r="D24" s="9">
        <v>42</v>
      </c>
      <c r="E24" s="42">
        <v>26</v>
      </c>
      <c r="F24" s="9">
        <v>36</v>
      </c>
      <c r="G24" s="48">
        <v>41</v>
      </c>
      <c r="H24" s="9">
        <v>36</v>
      </c>
      <c r="I24" s="55">
        <v>37</v>
      </c>
      <c r="J24" s="9">
        <v>36</v>
      </c>
      <c r="K24" s="9">
        <v>150</v>
      </c>
      <c r="L24" s="6" t="s">
        <v>193</v>
      </c>
    </row>
    <row r="25" spans="1:12" s="4" customFormat="1" ht="44.25" customHeight="1" x14ac:dyDescent="0.3">
      <c r="A25" s="5" t="s">
        <v>156</v>
      </c>
      <c r="B25" s="5" t="s">
        <v>78</v>
      </c>
      <c r="C25" s="5" t="s">
        <v>53</v>
      </c>
      <c r="D25" s="9">
        <v>32</v>
      </c>
      <c r="E25" s="42">
        <v>32</v>
      </c>
      <c r="F25" s="9">
        <v>8</v>
      </c>
      <c r="G25" s="48">
        <v>8</v>
      </c>
      <c r="H25" s="9">
        <v>10</v>
      </c>
      <c r="I25" s="55">
        <v>35</v>
      </c>
      <c r="J25" s="9">
        <v>56</v>
      </c>
      <c r="K25" s="9">
        <f>SUM(D25,F25,H25,J25)</f>
        <v>106</v>
      </c>
      <c r="L25" s="6" t="s">
        <v>204</v>
      </c>
    </row>
    <row r="26" spans="1:12" ht="30" customHeight="1" x14ac:dyDescent="0.3">
      <c r="A26" s="28" t="s">
        <v>49</v>
      </c>
      <c r="B26" s="84" t="s">
        <v>28</v>
      </c>
      <c r="C26" s="84"/>
      <c r="D26" s="11">
        <f t="shared" ref="D26:I26" si="0">(D24/D25)-1*100</f>
        <v>-98.6875</v>
      </c>
      <c r="E26" s="43">
        <f t="shared" si="0"/>
        <v>-99.1875</v>
      </c>
      <c r="F26" s="11">
        <f t="shared" si="0"/>
        <v>-95.5</v>
      </c>
      <c r="G26" s="49">
        <f t="shared" si="0"/>
        <v>-94.875</v>
      </c>
      <c r="H26" s="11">
        <f t="shared" si="0"/>
        <v>-96.4</v>
      </c>
      <c r="I26" s="56">
        <f t="shared" si="0"/>
        <v>-98.942857142857136</v>
      </c>
      <c r="J26" s="11">
        <f t="shared" ref="J26:K26" si="1">(J24/J25)-1*100</f>
        <v>-99.357142857142861</v>
      </c>
      <c r="K26" s="11">
        <f t="shared" si="1"/>
        <v>-98.584905660377359</v>
      </c>
      <c r="L26" s="6" t="s">
        <v>207</v>
      </c>
    </row>
    <row r="29" spans="1:12" x14ac:dyDescent="0.3">
      <c r="L29" s="2" t="s">
        <v>208</v>
      </c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4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Normal="100" workbookViewId="0">
      <selection activeCell="A2" sqref="A2:L7"/>
    </sheetView>
  </sheetViews>
  <sheetFormatPr baseColWidth="10" defaultRowHeight="14.4" x14ac:dyDescent="0.3"/>
  <cols>
    <col min="1" max="1" width="29.44140625" customWidth="1"/>
    <col min="2" max="2" width="22" customWidth="1"/>
    <col min="3" max="3" width="17.6640625" customWidth="1"/>
    <col min="4" max="5" width="17.44140625" customWidth="1"/>
    <col min="6" max="7" width="18" customWidth="1"/>
    <col min="8" max="9" width="17.88671875" customWidth="1"/>
    <col min="10" max="10" width="20.33203125" customWidth="1"/>
    <col min="11" max="11" width="16" customWidth="1"/>
    <col min="12" max="12" width="27.6640625" customWidth="1"/>
  </cols>
  <sheetData>
    <row r="1" spans="1:12" ht="15" customHeight="1" x14ac:dyDescent="0.3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x14ac:dyDescent="0.3">
      <c r="A2" s="61" t="s">
        <v>11</v>
      </c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73"/>
      <c r="L2" s="61" t="s">
        <v>13</v>
      </c>
    </row>
    <row r="3" spans="1:12" x14ac:dyDescent="0.3">
      <c r="A3" s="16" t="s">
        <v>213</v>
      </c>
      <c r="B3" s="74" t="s">
        <v>214</v>
      </c>
      <c r="C3" s="75"/>
      <c r="D3" s="75"/>
      <c r="E3" s="75"/>
      <c r="F3" s="75"/>
      <c r="G3" s="75"/>
      <c r="H3" s="75"/>
      <c r="I3" s="75"/>
      <c r="J3" s="75"/>
      <c r="K3" s="76"/>
      <c r="L3" s="15">
        <v>2025</v>
      </c>
    </row>
    <row r="4" spans="1:12" x14ac:dyDescent="0.3">
      <c r="A4" s="25" t="s">
        <v>187</v>
      </c>
      <c r="B4" s="71" t="s">
        <v>188</v>
      </c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 x14ac:dyDescent="0.3">
      <c r="A5" s="16" t="s">
        <v>216</v>
      </c>
      <c r="B5" s="77" t="s">
        <v>215</v>
      </c>
      <c r="C5" s="78"/>
      <c r="D5" s="78"/>
      <c r="E5" s="78"/>
      <c r="F5" s="78"/>
      <c r="G5" s="78"/>
      <c r="H5" s="78"/>
      <c r="I5" s="78"/>
      <c r="J5" s="78"/>
      <c r="K5" s="78"/>
      <c r="L5" s="79"/>
    </row>
    <row r="6" spans="1:12" x14ac:dyDescent="0.3">
      <c r="A6" s="62" t="s">
        <v>14</v>
      </c>
      <c r="B6" s="71" t="s">
        <v>15</v>
      </c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x14ac:dyDescent="0.3">
      <c r="A7" s="15" t="s">
        <v>185</v>
      </c>
      <c r="B7" s="77" t="s">
        <v>190</v>
      </c>
      <c r="C7" s="78"/>
      <c r="D7" s="78"/>
      <c r="E7" s="78"/>
      <c r="F7" s="78"/>
      <c r="G7" s="78"/>
      <c r="H7" s="78"/>
      <c r="I7" s="78"/>
      <c r="J7" s="78"/>
      <c r="K7" s="78"/>
      <c r="L7" s="79"/>
    </row>
    <row r="8" spans="1:12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ht="15" customHeight="1" x14ac:dyDescent="0.3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1:12" x14ac:dyDescent="0.3">
      <c r="A10" s="27" t="s">
        <v>22</v>
      </c>
      <c r="B10" s="83" t="s">
        <v>23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ht="15" customHeight="1" x14ac:dyDescent="0.3">
      <c r="A11" s="27" t="s">
        <v>24</v>
      </c>
      <c r="B11" s="80" t="s">
        <v>163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2" ht="15" customHeight="1" x14ac:dyDescent="0.3">
      <c r="A12" s="27" t="s">
        <v>25</v>
      </c>
      <c r="B12" s="83" t="s">
        <v>164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ht="18.75" customHeight="1" x14ac:dyDescent="0.3">
      <c r="A13" s="27" t="s">
        <v>26</v>
      </c>
      <c r="B13" s="80" t="s">
        <v>165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</row>
    <row r="14" spans="1:12" x14ac:dyDescent="0.3">
      <c r="A14" s="27" t="s">
        <v>27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12" x14ac:dyDescent="0.3">
      <c r="A15" s="27" t="s">
        <v>29</v>
      </c>
      <c r="B15" s="83" t="s">
        <v>54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</row>
    <row r="16" spans="1:12" x14ac:dyDescent="0.3">
      <c r="A16" s="27" t="s">
        <v>31</v>
      </c>
      <c r="B16" s="80" t="s">
        <v>166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</row>
    <row r="17" spans="1:12" ht="15" customHeight="1" x14ac:dyDescent="0.3">
      <c r="A17" s="27" t="s">
        <v>32</v>
      </c>
      <c r="B17" s="80" t="s">
        <v>74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</row>
    <row r="18" spans="1:12" x14ac:dyDescent="0.3">
      <c r="A18" s="27" t="s">
        <v>33</v>
      </c>
      <c r="B18" s="80" t="s">
        <v>150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</row>
    <row r="19" spans="1:12" ht="60" customHeight="1" x14ac:dyDescent="0.3">
      <c r="A19" s="27" t="s">
        <v>35</v>
      </c>
      <c r="B19" s="14" t="s">
        <v>106</v>
      </c>
      <c r="C19" s="27" t="s">
        <v>37</v>
      </c>
      <c r="D19" s="80" t="s">
        <v>64</v>
      </c>
      <c r="E19" s="80"/>
      <c r="F19" s="80"/>
      <c r="G19" s="80"/>
      <c r="H19" s="80"/>
      <c r="I19" s="80"/>
      <c r="J19" s="80"/>
      <c r="K19" s="80"/>
      <c r="L19" s="80"/>
    </row>
    <row r="20" spans="1:12" x14ac:dyDescent="0.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x14ac:dyDescent="0.3">
      <c r="A21" s="73" t="s">
        <v>38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</row>
    <row r="22" spans="1:12" ht="15" customHeight="1" x14ac:dyDescent="0.3">
      <c r="A22" s="82" t="s">
        <v>39</v>
      </c>
      <c r="B22" s="82" t="s">
        <v>40</v>
      </c>
      <c r="C22" s="82" t="s">
        <v>41</v>
      </c>
      <c r="D22" s="73" t="s">
        <v>42</v>
      </c>
      <c r="E22" s="73"/>
      <c r="F22" s="73"/>
      <c r="G22" s="73"/>
      <c r="H22" s="73"/>
      <c r="I22" s="73"/>
      <c r="J22" s="73"/>
      <c r="K22" s="82" t="s">
        <v>43</v>
      </c>
      <c r="L22" s="82" t="s">
        <v>44</v>
      </c>
    </row>
    <row r="23" spans="1:12" x14ac:dyDescent="0.3">
      <c r="A23" s="82"/>
      <c r="B23" s="82"/>
      <c r="C23" s="82"/>
      <c r="D23" s="28" t="s">
        <v>45</v>
      </c>
      <c r="E23" s="38" t="s">
        <v>191</v>
      </c>
      <c r="F23" s="28" t="s">
        <v>46</v>
      </c>
      <c r="G23" s="46" t="s">
        <v>195</v>
      </c>
      <c r="H23" s="28" t="s">
        <v>47</v>
      </c>
      <c r="I23" s="47" t="s">
        <v>195</v>
      </c>
      <c r="J23" s="28" t="s">
        <v>48</v>
      </c>
      <c r="K23" s="82"/>
      <c r="L23" s="82"/>
    </row>
    <row r="24" spans="1:12" ht="72" x14ac:dyDescent="0.3">
      <c r="A24" s="14" t="s">
        <v>162</v>
      </c>
      <c r="B24" s="14" t="s">
        <v>78</v>
      </c>
      <c r="C24" s="14" t="s">
        <v>132</v>
      </c>
      <c r="D24" s="9">
        <v>32</v>
      </c>
      <c r="E24" s="42">
        <v>33</v>
      </c>
      <c r="F24" s="9">
        <v>46</v>
      </c>
      <c r="G24" s="48">
        <v>41</v>
      </c>
      <c r="H24" s="9">
        <v>46</v>
      </c>
      <c r="I24" s="55">
        <v>49</v>
      </c>
      <c r="J24" s="9">
        <v>46</v>
      </c>
      <c r="K24" s="9">
        <v>185</v>
      </c>
      <c r="L24" s="6" t="s">
        <v>193</v>
      </c>
    </row>
    <row r="25" spans="1:12" ht="69.75" customHeight="1" x14ac:dyDescent="0.3">
      <c r="A25" s="14" t="s">
        <v>167</v>
      </c>
      <c r="B25" s="14" t="s">
        <v>78</v>
      </c>
      <c r="C25" s="14" t="s">
        <v>132</v>
      </c>
      <c r="D25" s="9">
        <v>47</v>
      </c>
      <c r="E25" s="42">
        <v>46</v>
      </c>
      <c r="F25" s="9">
        <v>46</v>
      </c>
      <c r="G25" s="48">
        <v>46</v>
      </c>
      <c r="H25" s="9">
        <v>46</v>
      </c>
      <c r="I25" s="55">
        <v>46</v>
      </c>
      <c r="J25" s="9">
        <v>46</v>
      </c>
      <c r="K25" s="9">
        <v>185</v>
      </c>
      <c r="L25" s="6" t="s">
        <v>203</v>
      </c>
    </row>
    <row r="26" spans="1:12" ht="57.6" x14ac:dyDescent="0.3">
      <c r="A26" s="28" t="s">
        <v>49</v>
      </c>
      <c r="B26" s="84" t="s">
        <v>28</v>
      </c>
      <c r="C26" s="84"/>
      <c r="D26" s="11">
        <f>(D24/D25)-1*100</f>
        <v>-99.319148936170208</v>
      </c>
      <c r="E26" s="43">
        <f>(E24/E25)-1*100</f>
        <v>-99.282608695652172</v>
      </c>
      <c r="F26" s="11">
        <f>(F24/F25)-1*100</f>
        <v>-99</v>
      </c>
      <c r="G26" s="49">
        <f>(G24/G25)-1*100</f>
        <v>-99.108695652173907</v>
      </c>
      <c r="H26" s="11">
        <f t="shared" ref="H26:K26" si="0">(H24/H25)-1*100</f>
        <v>-99</v>
      </c>
      <c r="I26" s="56">
        <f t="shared" si="0"/>
        <v>-98.934782608695656</v>
      </c>
      <c r="J26" s="11">
        <f t="shared" si="0"/>
        <v>-99</v>
      </c>
      <c r="K26" s="11">
        <f t="shared" si="0"/>
        <v>-99</v>
      </c>
      <c r="L26" s="6" t="s">
        <v>206</v>
      </c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25" right="0.25" top="0.75" bottom="0.75" header="0.3" footer="0.3"/>
  <pageSetup scale="71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opLeftCell="C1"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2" customWidth="1"/>
    <col min="4" max="10" width="18.6640625" style="2" customWidth="1"/>
    <col min="11" max="11" width="18.33203125" style="2" customWidth="1"/>
    <col min="12" max="12" width="60.6640625" style="2" customWidth="1"/>
    <col min="13" max="16384" width="11.44140625" style="2"/>
  </cols>
  <sheetData>
    <row r="1" spans="1:12" ht="30" customHeight="1" x14ac:dyDescent="0.3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3" customFormat="1" ht="30" customHeight="1" x14ac:dyDescent="0.3">
      <c r="A2" s="61" t="s">
        <v>11</v>
      </c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73"/>
      <c r="L2" s="61" t="s">
        <v>13</v>
      </c>
    </row>
    <row r="3" spans="1:12" ht="30" customHeight="1" x14ac:dyDescent="0.3">
      <c r="A3" s="16" t="s">
        <v>213</v>
      </c>
      <c r="B3" s="74" t="s">
        <v>214</v>
      </c>
      <c r="C3" s="75"/>
      <c r="D3" s="75"/>
      <c r="E3" s="75"/>
      <c r="F3" s="75"/>
      <c r="G3" s="75"/>
      <c r="H3" s="75"/>
      <c r="I3" s="75"/>
      <c r="J3" s="75"/>
      <c r="K3" s="76"/>
      <c r="L3" s="15">
        <v>2025</v>
      </c>
    </row>
    <row r="4" spans="1:12" ht="30" customHeight="1" x14ac:dyDescent="0.3">
      <c r="A4" s="25" t="s">
        <v>187</v>
      </c>
      <c r="B4" s="71" t="s">
        <v>188</v>
      </c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 ht="30" customHeight="1" x14ac:dyDescent="0.3">
      <c r="A5" s="16" t="s">
        <v>216</v>
      </c>
      <c r="B5" s="77" t="s">
        <v>215</v>
      </c>
      <c r="C5" s="78"/>
      <c r="D5" s="78"/>
      <c r="E5" s="78"/>
      <c r="F5" s="78"/>
      <c r="G5" s="78"/>
      <c r="H5" s="78"/>
      <c r="I5" s="78"/>
      <c r="J5" s="78"/>
      <c r="K5" s="78"/>
      <c r="L5" s="79"/>
    </row>
    <row r="6" spans="1:12" s="3" customFormat="1" ht="30" customHeight="1" x14ac:dyDescent="0.3">
      <c r="A6" s="62" t="s">
        <v>14</v>
      </c>
      <c r="B6" s="71" t="s">
        <v>15</v>
      </c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ht="30" customHeight="1" x14ac:dyDescent="0.3">
      <c r="A7" s="15" t="s">
        <v>185</v>
      </c>
      <c r="B7" s="77" t="s">
        <v>190</v>
      </c>
      <c r="C7" s="78"/>
      <c r="D7" s="78"/>
      <c r="E7" s="78"/>
      <c r="F7" s="78"/>
      <c r="G7" s="78"/>
      <c r="H7" s="78"/>
      <c r="I7" s="78"/>
      <c r="J7" s="78"/>
      <c r="K7" s="78"/>
      <c r="L7" s="79"/>
    </row>
    <row r="8" spans="1:12" ht="30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s="4" customFormat="1" ht="30" customHeight="1" x14ac:dyDescent="0.3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1:12" s="4" customFormat="1" ht="30" customHeight="1" x14ac:dyDescent="0.3">
      <c r="A10" s="27" t="s">
        <v>22</v>
      </c>
      <c r="B10" s="83" t="s">
        <v>23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s="4" customFormat="1" ht="30" customHeight="1" x14ac:dyDescent="0.3">
      <c r="A11" s="27" t="s">
        <v>24</v>
      </c>
      <c r="B11" s="80" t="s">
        <v>103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2" s="4" customFormat="1" ht="30" customHeight="1" x14ac:dyDescent="0.3">
      <c r="A12" s="27" t="s">
        <v>25</v>
      </c>
      <c r="B12" s="83" t="s">
        <v>168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s="4" customFormat="1" ht="30" customHeight="1" x14ac:dyDescent="0.3">
      <c r="A13" s="27" t="s">
        <v>26</v>
      </c>
      <c r="B13" s="80" t="s">
        <v>169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</row>
    <row r="14" spans="1:12" s="4" customFormat="1" ht="30" customHeight="1" x14ac:dyDescent="0.3">
      <c r="A14" s="27" t="s">
        <v>27</v>
      </c>
      <c r="B14" s="83" t="s">
        <v>170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12" s="4" customFormat="1" ht="30" customHeight="1" x14ac:dyDescent="0.3">
      <c r="A15" s="27" t="s">
        <v>29</v>
      </c>
      <c r="B15" s="83" t="s">
        <v>76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</row>
    <row r="16" spans="1:12" s="4" customFormat="1" ht="30" customHeight="1" x14ac:dyDescent="0.3">
      <c r="A16" s="27" t="s">
        <v>31</v>
      </c>
      <c r="B16" s="80" t="s">
        <v>171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</row>
    <row r="17" spans="1:12" s="4" customFormat="1" ht="30" customHeight="1" x14ac:dyDescent="0.3">
      <c r="A17" s="27" t="s">
        <v>32</v>
      </c>
      <c r="B17" s="80" t="s">
        <v>50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</row>
    <row r="18" spans="1:12" s="4" customFormat="1" ht="30" customHeight="1" x14ac:dyDescent="0.3">
      <c r="A18" s="27" t="s">
        <v>33</v>
      </c>
      <c r="B18" s="80" t="s">
        <v>142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</row>
    <row r="19" spans="1:12" s="4" customFormat="1" ht="50.1" customHeight="1" x14ac:dyDescent="0.3">
      <c r="A19" s="27" t="s">
        <v>35</v>
      </c>
      <c r="B19" s="5" t="s">
        <v>57</v>
      </c>
      <c r="C19" s="27" t="s">
        <v>37</v>
      </c>
      <c r="D19" s="80" t="s">
        <v>100</v>
      </c>
      <c r="E19" s="80"/>
      <c r="F19" s="80"/>
      <c r="G19" s="80"/>
      <c r="H19" s="80"/>
      <c r="I19" s="80"/>
      <c r="J19" s="80"/>
      <c r="K19" s="80"/>
      <c r="L19" s="80"/>
    </row>
    <row r="20" spans="1:12" s="4" customFormat="1" ht="30" customHeight="1" x14ac:dyDescent="0.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ht="30" customHeight="1" x14ac:dyDescent="0.3">
      <c r="A21" s="73" t="s">
        <v>38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</row>
    <row r="22" spans="1:12" ht="30" customHeight="1" x14ac:dyDescent="0.3">
      <c r="A22" s="82" t="s">
        <v>39</v>
      </c>
      <c r="B22" s="82" t="s">
        <v>40</v>
      </c>
      <c r="C22" s="82" t="s">
        <v>41</v>
      </c>
      <c r="D22" s="73" t="s">
        <v>42</v>
      </c>
      <c r="E22" s="73"/>
      <c r="F22" s="73"/>
      <c r="G22" s="73"/>
      <c r="H22" s="73"/>
      <c r="I22" s="73"/>
      <c r="J22" s="73"/>
      <c r="K22" s="82" t="s">
        <v>43</v>
      </c>
      <c r="L22" s="82" t="s">
        <v>44</v>
      </c>
    </row>
    <row r="23" spans="1:12" ht="30" customHeight="1" x14ac:dyDescent="0.3">
      <c r="A23" s="82"/>
      <c r="B23" s="82"/>
      <c r="C23" s="82"/>
      <c r="D23" s="28" t="s">
        <v>45</v>
      </c>
      <c r="E23" s="38" t="s">
        <v>195</v>
      </c>
      <c r="F23" s="51" t="s">
        <v>46</v>
      </c>
      <c r="G23" s="51" t="s">
        <v>198</v>
      </c>
      <c r="H23" s="28" t="s">
        <v>47</v>
      </c>
      <c r="I23" s="47" t="s">
        <v>195</v>
      </c>
      <c r="J23" s="28" t="s">
        <v>48</v>
      </c>
      <c r="K23" s="82"/>
      <c r="L23" s="82"/>
    </row>
    <row r="24" spans="1:12" s="4" customFormat="1" ht="28.8" x14ac:dyDescent="0.3">
      <c r="A24" s="5" t="s">
        <v>104</v>
      </c>
      <c r="B24" s="5" t="s">
        <v>73</v>
      </c>
      <c r="C24" s="5" t="s">
        <v>68</v>
      </c>
      <c r="D24" s="9">
        <v>2</v>
      </c>
      <c r="E24" s="42">
        <v>8</v>
      </c>
      <c r="F24" s="9">
        <v>1</v>
      </c>
      <c r="G24" s="48">
        <v>2</v>
      </c>
      <c r="H24" s="9">
        <v>6</v>
      </c>
      <c r="I24" s="55">
        <v>4</v>
      </c>
      <c r="J24" s="9">
        <v>6</v>
      </c>
      <c r="K24" s="9">
        <v>24</v>
      </c>
      <c r="L24" s="6" t="s">
        <v>193</v>
      </c>
    </row>
    <row r="25" spans="1:12" s="4" customFormat="1" ht="28.8" x14ac:dyDescent="0.3">
      <c r="A25" s="5" t="s">
        <v>82</v>
      </c>
      <c r="B25" s="5" t="s">
        <v>73</v>
      </c>
      <c r="C25" s="5" t="s">
        <v>69</v>
      </c>
      <c r="D25" s="9">
        <v>6</v>
      </c>
      <c r="E25" s="42">
        <v>6</v>
      </c>
      <c r="F25" s="9">
        <v>6</v>
      </c>
      <c r="G25" s="48">
        <v>6</v>
      </c>
      <c r="H25" s="9">
        <v>6</v>
      </c>
      <c r="I25" s="55">
        <v>6</v>
      </c>
      <c r="J25" s="9">
        <v>6</v>
      </c>
      <c r="K25" s="9">
        <v>24</v>
      </c>
      <c r="L25" s="6" t="s">
        <v>203</v>
      </c>
    </row>
    <row r="26" spans="1:12" ht="30" customHeight="1" x14ac:dyDescent="0.3">
      <c r="A26" s="28" t="s">
        <v>49</v>
      </c>
      <c r="B26" s="84" t="s">
        <v>58</v>
      </c>
      <c r="C26" s="84"/>
      <c r="D26" s="10">
        <f>(D24/D25)-1*100</f>
        <v>-99.666666666666671</v>
      </c>
      <c r="E26" s="40">
        <f>(E24/E25)-1*100</f>
        <v>-98.666666666666671</v>
      </c>
      <c r="F26" s="10">
        <f t="shared" ref="F26:K26" si="0">(F24/F25)-1*100</f>
        <v>-99.833333333333329</v>
      </c>
      <c r="G26" s="50">
        <f>(G25/G24)-1*100</f>
        <v>-97</v>
      </c>
      <c r="H26" s="10">
        <f t="shared" si="0"/>
        <v>-99</v>
      </c>
      <c r="I26" s="58">
        <f t="shared" si="0"/>
        <v>-99.333333333333329</v>
      </c>
      <c r="J26" s="10">
        <f t="shared" si="0"/>
        <v>-99</v>
      </c>
      <c r="K26" s="10">
        <f t="shared" si="0"/>
        <v>-99</v>
      </c>
      <c r="L26" s="6" t="s">
        <v>209</v>
      </c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5" right="0.25" top="0.75" bottom="0.75" header="0.3" footer="0.3"/>
  <pageSetup scale="52" fitToHeight="0" orientation="landscape" r:id="rId1"/>
  <ignoredErrors>
    <ignoredError sqref="G26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B15" sqref="B15:L15"/>
    </sheetView>
  </sheetViews>
  <sheetFormatPr baseColWidth="10" defaultColWidth="11.44140625" defaultRowHeight="14.4" x14ac:dyDescent="0.3"/>
  <cols>
    <col min="1" max="3" width="33.33203125" style="2" customWidth="1"/>
    <col min="4" max="10" width="18.6640625" style="2" customWidth="1"/>
    <col min="11" max="11" width="18.33203125" style="2" customWidth="1"/>
    <col min="12" max="12" width="60.6640625" style="2" customWidth="1"/>
    <col min="13" max="16384" width="11.44140625" style="2"/>
  </cols>
  <sheetData>
    <row r="1" spans="1:12" ht="30" customHeight="1" x14ac:dyDescent="0.3">
      <c r="A1" s="72" t="s">
        <v>20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3" customFormat="1" ht="30" customHeight="1" x14ac:dyDescent="0.3">
      <c r="A2" s="61" t="s">
        <v>11</v>
      </c>
      <c r="B2" s="73" t="s">
        <v>12</v>
      </c>
      <c r="C2" s="73"/>
      <c r="D2" s="73"/>
      <c r="E2" s="73"/>
      <c r="F2" s="73"/>
      <c r="G2" s="73"/>
      <c r="H2" s="73"/>
      <c r="I2" s="73"/>
      <c r="J2" s="73"/>
      <c r="K2" s="73"/>
      <c r="L2" s="61" t="s">
        <v>13</v>
      </c>
    </row>
    <row r="3" spans="1:12" ht="30" customHeight="1" x14ac:dyDescent="0.3">
      <c r="A3" s="16" t="s">
        <v>213</v>
      </c>
      <c r="B3" s="74" t="s">
        <v>214</v>
      </c>
      <c r="C3" s="75"/>
      <c r="D3" s="75"/>
      <c r="E3" s="75"/>
      <c r="F3" s="75"/>
      <c r="G3" s="75"/>
      <c r="H3" s="75"/>
      <c r="I3" s="75"/>
      <c r="J3" s="75"/>
      <c r="K3" s="76"/>
      <c r="L3" s="15">
        <v>2025</v>
      </c>
    </row>
    <row r="4" spans="1:12" ht="30" customHeight="1" x14ac:dyDescent="0.3">
      <c r="A4" s="25" t="s">
        <v>187</v>
      </c>
      <c r="B4" s="71" t="s">
        <v>188</v>
      </c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 ht="30" customHeight="1" x14ac:dyDescent="0.3">
      <c r="A5" s="16" t="s">
        <v>216</v>
      </c>
      <c r="B5" s="77" t="s">
        <v>215</v>
      </c>
      <c r="C5" s="78"/>
      <c r="D5" s="78"/>
      <c r="E5" s="78"/>
      <c r="F5" s="78"/>
      <c r="G5" s="78"/>
      <c r="H5" s="78"/>
      <c r="I5" s="78"/>
      <c r="J5" s="78"/>
      <c r="K5" s="78"/>
      <c r="L5" s="79"/>
    </row>
    <row r="6" spans="1:12" s="3" customFormat="1" ht="30" customHeight="1" x14ac:dyDescent="0.3">
      <c r="A6" s="62" t="s">
        <v>14</v>
      </c>
      <c r="B6" s="71" t="s">
        <v>15</v>
      </c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ht="30" customHeight="1" x14ac:dyDescent="0.3">
      <c r="A7" s="15" t="s">
        <v>185</v>
      </c>
      <c r="B7" s="77" t="s">
        <v>190</v>
      </c>
      <c r="C7" s="78"/>
      <c r="D7" s="78"/>
      <c r="E7" s="78"/>
      <c r="F7" s="78"/>
      <c r="G7" s="78"/>
      <c r="H7" s="78"/>
      <c r="I7" s="78"/>
      <c r="J7" s="78"/>
      <c r="K7" s="78"/>
      <c r="L7" s="79"/>
    </row>
    <row r="8" spans="1:12" ht="30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s="4" customFormat="1" ht="30" customHeight="1" x14ac:dyDescent="0.3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1:12" s="4" customFormat="1" ht="30" customHeight="1" x14ac:dyDescent="0.3">
      <c r="A10" s="27" t="s">
        <v>22</v>
      </c>
      <c r="B10" s="83" t="s">
        <v>23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2" s="4" customFormat="1" ht="30" customHeight="1" x14ac:dyDescent="0.3">
      <c r="A11" s="27" t="s">
        <v>24</v>
      </c>
      <c r="B11" s="80" t="s">
        <v>86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2" s="4" customFormat="1" ht="30" customHeight="1" x14ac:dyDescent="0.3">
      <c r="A12" s="27" t="s">
        <v>25</v>
      </c>
      <c r="B12" s="83" t="s">
        <v>175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</row>
    <row r="13" spans="1:12" s="4" customFormat="1" ht="30" customHeight="1" x14ac:dyDescent="0.3">
      <c r="A13" s="27" t="s">
        <v>26</v>
      </c>
      <c r="B13" s="80" t="s">
        <v>176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</row>
    <row r="14" spans="1:12" s="4" customFormat="1" ht="30" customHeight="1" x14ac:dyDescent="0.3">
      <c r="A14" s="27" t="s">
        <v>27</v>
      </c>
      <c r="B14" s="83" t="s">
        <v>28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</row>
    <row r="15" spans="1:12" s="4" customFormat="1" ht="30" customHeight="1" x14ac:dyDescent="0.3">
      <c r="A15" s="27" t="s">
        <v>29</v>
      </c>
      <c r="B15" s="83" t="s">
        <v>54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</row>
    <row r="16" spans="1:12" s="4" customFormat="1" ht="30" customHeight="1" x14ac:dyDescent="0.3">
      <c r="A16" s="27" t="s">
        <v>31</v>
      </c>
      <c r="B16" s="80" t="s">
        <v>177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</row>
    <row r="17" spans="1:12" s="4" customFormat="1" ht="30" customHeight="1" x14ac:dyDescent="0.3">
      <c r="A17" s="27" t="s">
        <v>32</v>
      </c>
      <c r="B17" s="80" t="s">
        <v>50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</row>
    <row r="18" spans="1:12" s="4" customFormat="1" ht="30" customHeight="1" x14ac:dyDescent="0.3">
      <c r="A18" s="27" t="s">
        <v>33</v>
      </c>
      <c r="B18" s="80" t="s">
        <v>150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</row>
    <row r="19" spans="1:12" s="4" customFormat="1" ht="50.1" customHeight="1" x14ac:dyDescent="0.3">
      <c r="A19" s="27" t="s">
        <v>35</v>
      </c>
      <c r="B19" s="5" t="s">
        <v>60</v>
      </c>
      <c r="C19" s="27" t="s">
        <v>37</v>
      </c>
      <c r="D19" s="80" t="s">
        <v>127</v>
      </c>
      <c r="E19" s="80"/>
      <c r="F19" s="80"/>
      <c r="G19" s="80"/>
      <c r="H19" s="80"/>
      <c r="I19" s="80"/>
      <c r="J19" s="80"/>
      <c r="K19" s="80"/>
      <c r="L19" s="80"/>
    </row>
    <row r="20" spans="1:12" s="4" customFormat="1" ht="30" customHeight="1" x14ac:dyDescent="0.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ht="30" customHeight="1" x14ac:dyDescent="0.3">
      <c r="A21" s="73" t="s">
        <v>38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</row>
    <row r="22" spans="1:12" ht="30" customHeight="1" x14ac:dyDescent="0.3">
      <c r="A22" s="82" t="s">
        <v>39</v>
      </c>
      <c r="B22" s="82" t="s">
        <v>40</v>
      </c>
      <c r="C22" s="82" t="s">
        <v>41</v>
      </c>
      <c r="D22" s="73" t="s">
        <v>42</v>
      </c>
      <c r="E22" s="73"/>
      <c r="F22" s="73"/>
      <c r="G22" s="73"/>
      <c r="H22" s="73"/>
      <c r="I22" s="73"/>
      <c r="J22" s="73"/>
      <c r="K22" s="82" t="s">
        <v>43</v>
      </c>
      <c r="L22" s="82" t="s">
        <v>44</v>
      </c>
    </row>
    <row r="23" spans="1:12" ht="30" customHeight="1" x14ac:dyDescent="0.3">
      <c r="A23" s="82"/>
      <c r="B23" s="82"/>
      <c r="C23" s="82"/>
      <c r="D23" s="28" t="s">
        <v>45</v>
      </c>
      <c r="E23" s="38" t="s">
        <v>194</v>
      </c>
      <c r="F23" s="28" t="s">
        <v>46</v>
      </c>
      <c r="G23" s="46" t="s">
        <v>198</v>
      </c>
      <c r="H23" s="28" t="s">
        <v>47</v>
      </c>
      <c r="I23" s="47" t="s">
        <v>195</v>
      </c>
      <c r="J23" s="28" t="s">
        <v>48</v>
      </c>
      <c r="K23" s="82"/>
      <c r="L23" s="82"/>
    </row>
    <row r="24" spans="1:12" s="4" customFormat="1" ht="30" customHeight="1" x14ac:dyDescent="0.3">
      <c r="A24" s="6" t="s">
        <v>87</v>
      </c>
      <c r="B24" s="6" t="s">
        <v>89</v>
      </c>
      <c r="C24" s="6" t="s">
        <v>77</v>
      </c>
      <c r="D24" s="9">
        <v>9</v>
      </c>
      <c r="E24" s="42">
        <v>12</v>
      </c>
      <c r="F24" s="9">
        <v>10</v>
      </c>
      <c r="G24" s="48">
        <v>6</v>
      </c>
      <c r="H24" s="9">
        <v>4</v>
      </c>
      <c r="I24" s="55">
        <v>6</v>
      </c>
      <c r="J24" s="9">
        <v>5</v>
      </c>
      <c r="K24" s="9">
        <v>12</v>
      </c>
      <c r="L24" s="6" t="s">
        <v>197</v>
      </c>
    </row>
    <row r="25" spans="1:12" s="4" customFormat="1" ht="28.8" x14ac:dyDescent="0.3">
      <c r="A25" s="6" t="s">
        <v>88</v>
      </c>
      <c r="B25" s="6" t="s">
        <v>89</v>
      </c>
      <c r="C25" s="6" t="s">
        <v>77</v>
      </c>
      <c r="D25" s="9">
        <v>3</v>
      </c>
      <c r="E25" s="42">
        <v>3</v>
      </c>
      <c r="F25" s="9">
        <v>3</v>
      </c>
      <c r="G25" s="48">
        <v>3</v>
      </c>
      <c r="H25" s="9">
        <v>3</v>
      </c>
      <c r="I25" s="55">
        <v>3</v>
      </c>
      <c r="J25" s="9">
        <v>3</v>
      </c>
      <c r="K25" s="9">
        <f>SUM(D25,F25,H25,J25)</f>
        <v>12</v>
      </c>
      <c r="L25" s="6" t="s">
        <v>202</v>
      </c>
    </row>
    <row r="26" spans="1:12" ht="30" customHeight="1" x14ac:dyDescent="0.3">
      <c r="A26" s="28" t="s">
        <v>49</v>
      </c>
      <c r="B26" s="84" t="s">
        <v>28</v>
      </c>
      <c r="C26" s="84"/>
      <c r="D26" s="23">
        <f>(D24/D25)-1*100</f>
        <v>-97</v>
      </c>
      <c r="E26" s="45">
        <f>(E24/E25)-1*100</f>
        <v>-96</v>
      </c>
      <c r="F26" s="23">
        <f t="shared" ref="F26:K26" si="0">(F24/F25)-1*100</f>
        <v>-96.666666666666671</v>
      </c>
      <c r="G26" s="54">
        <f t="shared" si="0"/>
        <v>-98</v>
      </c>
      <c r="H26" s="23">
        <f t="shared" si="0"/>
        <v>-98.666666666666671</v>
      </c>
      <c r="I26" s="59">
        <f t="shared" si="0"/>
        <v>-98</v>
      </c>
      <c r="J26" s="23">
        <f t="shared" si="0"/>
        <v>-98.333333333333329</v>
      </c>
      <c r="K26" s="23">
        <f t="shared" si="0"/>
        <v>-99</v>
      </c>
      <c r="L26" s="6" t="s">
        <v>210</v>
      </c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3622047244094488" right="0.23622047244094488" top="0.74803149606299213" bottom="0.74803149606299213" header="0.31496062992125984" footer="0.31496062992125984"/>
  <pageSetup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2</vt:i4>
      </vt:variant>
    </vt:vector>
  </HeadingPairs>
  <TitlesOfParts>
    <vt:vector size="13" baseType="lpstr">
      <vt:lpstr>MIR</vt:lpstr>
      <vt:lpstr>FIN</vt:lpstr>
      <vt:lpstr>PROPÓSITO</vt:lpstr>
      <vt:lpstr>COMP 1</vt:lpstr>
      <vt:lpstr>ACT 1.1</vt:lpstr>
      <vt:lpstr>ACT 1.2</vt:lpstr>
      <vt:lpstr>ACT 1.3</vt:lpstr>
      <vt:lpstr>COMP 2</vt:lpstr>
      <vt:lpstr>ACT 2.2</vt:lpstr>
      <vt:lpstr>ACT 2.1</vt:lpstr>
      <vt:lpstr>ACT 2.3</vt:lpstr>
      <vt:lpstr>MIR!Área_de_impresión</vt:lpstr>
      <vt:lpstr>MIR!Títulos_a_imprimir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Terecita</dc:creator>
  <cp:lastModifiedBy>Teresa</cp:lastModifiedBy>
  <cp:lastPrinted>2024-12-17T16:41:44Z</cp:lastPrinted>
  <dcterms:created xsi:type="dcterms:W3CDTF">2022-11-08T18:44:54Z</dcterms:created>
  <dcterms:modified xsi:type="dcterms:W3CDTF">2025-11-14T21:02:32Z</dcterms:modified>
</cp:coreProperties>
</file>